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410"/>
  </bookViews>
  <sheets>
    <sheet name="Sheet1" sheetId="1" r:id="rId1"/>
  </sheets>
  <externalReferences>
    <externalReference r:id="rId2"/>
    <externalReference r:id="rId3"/>
  </externalReferences>
  <calcPr calcId="144525"/>
</workbook>
</file>

<file path=xl/sharedStrings.xml><?xml version="1.0" encoding="utf-8"?>
<sst xmlns="http://schemas.openxmlformats.org/spreadsheetml/2006/main" count="248" uniqueCount="141">
  <si>
    <r>
      <rPr>
        <b/>
        <sz val="18"/>
        <color theme="1"/>
        <rFont val="宋体"/>
        <charset val="134"/>
        <scheme val="minor"/>
      </rPr>
      <t xml:space="preserve">2020年新鹰第二十二期就业技能培训合格学员花名册
</t>
    </r>
    <r>
      <rPr>
        <sz val="11"/>
        <color theme="1"/>
        <rFont val="宋体"/>
        <charset val="134"/>
        <scheme val="minor"/>
      </rPr>
      <t>培训机构（公章）：                       培训班期数：第二十二期                                   填表时间：  2020年12月14日</t>
    </r>
  </si>
  <si>
    <t>序号</t>
  </si>
  <si>
    <t>姓名</t>
  </si>
  <si>
    <t>身份类别</t>
  </si>
  <si>
    <t>身份证号</t>
  </si>
  <si>
    <t>就业创业证号</t>
  </si>
  <si>
    <t>家庭住址</t>
  </si>
  <si>
    <t>培训专业</t>
  </si>
  <si>
    <t>理论
成绩</t>
  </si>
  <si>
    <t>实操
成绩</t>
  </si>
  <si>
    <t>康鑫元</t>
  </si>
  <si>
    <t>城镇登记失业人员</t>
  </si>
  <si>
    <t>4104021995****552X</t>
  </si>
  <si>
    <t>4104*****8000587</t>
  </si>
  <si>
    <t>计算机操作员</t>
  </si>
  <si>
    <t>赵浚盛</t>
  </si>
  <si>
    <t>4104022000****5570</t>
  </si>
  <si>
    <t>4104*****0000763</t>
  </si>
  <si>
    <t>化伽鑫</t>
  </si>
  <si>
    <t>4104021996****5547</t>
  </si>
  <si>
    <t>4104*****0001056</t>
  </si>
  <si>
    <t>梁方方</t>
  </si>
  <si>
    <t>4104231995****1068</t>
  </si>
  <si>
    <t>4104*****0000774</t>
  </si>
  <si>
    <t>柴识瞻</t>
  </si>
  <si>
    <t>4104031996****5538</t>
  </si>
  <si>
    <t>4104*****0000809</t>
  </si>
  <si>
    <t>周璇</t>
  </si>
  <si>
    <t>4104811998****0063</t>
  </si>
  <si>
    <t>4104*****0000893</t>
  </si>
  <si>
    <t>郭紫航</t>
  </si>
  <si>
    <t>4104111997****5572</t>
  </si>
  <si>
    <t>4104*****0000271</t>
  </si>
  <si>
    <t>郭凯阳</t>
  </si>
  <si>
    <t>4104111995****5516</t>
  </si>
  <si>
    <t>4104*****8000479</t>
  </si>
  <si>
    <t>高杨琛</t>
  </si>
  <si>
    <t>4104031996****5605</t>
  </si>
  <si>
    <t>4104*****0001650</t>
  </si>
  <si>
    <t>李佳璐</t>
  </si>
  <si>
    <t>4104021996****5544</t>
  </si>
  <si>
    <t>4104*****0000299</t>
  </si>
  <si>
    <t>杨皓然</t>
  </si>
  <si>
    <t>4104021998****5513</t>
  </si>
  <si>
    <t>4104*****0000937</t>
  </si>
  <si>
    <t>田枝子</t>
  </si>
  <si>
    <t>4104111997****556X</t>
  </si>
  <si>
    <t>4104*****0000595</t>
  </si>
  <si>
    <t>李林姣</t>
  </si>
  <si>
    <t>4104021998****5563</t>
  </si>
  <si>
    <t>4104*****0000176</t>
  </si>
  <si>
    <t>备注</t>
  </si>
  <si>
    <t>身份类别一栏填写豫财社[2017]8号文件规定的五类人，其中贫困家庭子女中的"建档立卡及享受低保家庭的适龄子女"，农村转移就业劳动者中的"建档立卡的适龄贫困劳动者"要另外注明，如张XX是农村转移就业劳动者中的"建档立卡的适龄贫困劳动者"则其"身份类别"一栏要填写"农村转移就业劳动者(建档立卡)"。</t>
  </si>
  <si>
    <t>杨思葳</t>
  </si>
  <si>
    <t>4104111996****5520</t>
  </si>
  <si>
    <t>4104*****0000859</t>
  </si>
  <si>
    <t>任淑鲜</t>
  </si>
  <si>
    <t>4104221999****3821</t>
  </si>
  <si>
    <t>4104*****0001511</t>
  </si>
  <si>
    <t>樊亚歌</t>
  </si>
  <si>
    <t>4104211998****252X</t>
  </si>
  <si>
    <t>4104*****0000494</t>
  </si>
  <si>
    <t>许鑫瑞</t>
  </si>
  <si>
    <t>4104031998****5589</t>
  </si>
  <si>
    <t>4104*****0000490</t>
  </si>
  <si>
    <t>赵文祥</t>
  </si>
  <si>
    <t>4110241997****2533</t>
  </si>
  <si>
    <t>4104*****0001361</t>
  </si>
  <si>
    <t>张昌浩</t>
  </si>
  <si>
    <t>4104021995****5511</t>
  </si>
  <si>
    <t>邵帅英</t>
  </si>
  <si>
    <t>4104021997****5626</t>
  </si>
  <si>
    <t>4104*****8000014</t>
  </si>
  <si>
    <t>王慧聪</t>
  </si>
  <si>
    <t>4104031998****5524</t>
  </si>
  <si>
    <t>赵冠尊</t>
  </si>
  <si>
    <t>4104212000****6534</t>
  </si>
  <si>
    <t>4104*****0000256</t>
  </si>
  <si>
    <t>李馥莉</t>
  </si>
  <si>
    <t>4104221995****104X</t>
  </si>
  <si>
    <t>4104*****9000803</t>
  </si>
  <si>
    <t>买玉坤</t>
  </si>
  <si>
    <t>4104231998****0022</t>
  </si>
  <si>
    <t>4104*****0000988</t>
  </si>
  <si>
    <t>郑琳琳</t>
  </si>
  <si>
    <t>4104221998****4321</t>
  </si>
  <si>
    <t>4104*****0002413</t>
  </si>
  <si>
    <t>郭晁华</t>
  </si>
  <si>
    <t>4104111997****5570</t>
  </si>
  <si>
    <t>4104*****0000718</t>
  </si>
  <si>
    <t>路晓鸽</t>
  </si>
  <si>
    <t>4104231997****7340</t>
  </si>
  <si>
    <t>4104*****0001628</t>
  </si>
  <si>
    <t>孙佳楠</t>
  </si>
  <si>
    <t>4104211995****6026</t>
  </si>
  <si>
    <t>4104*****9000838</t>
  </si>
  <si>
    <t>李仪潇</t>
  </si>
  <si>
    <t>4104111996****5549</t>
  </si>
  <si>
    <t>4104*****9000619</t>
  </si>
  <si>
    <t>王凯鹏</t>
  </si>
  <si>
    <t>4104231996****8053</t>
  </si>
  <si>
    <t>4104*****0000835</t>
  </si>
  <si>
    <t>宁一丹</t>
  </si>
  <si>
    <t>4104251997****2026</t>
  </si>
  <si>
    <t>王晓雨</t>
  </si>
  <si>
    <t>4104031996****5628</t>
  </si>
  <si>
    <t>4104*****0000666</t>
  </si>
  <si>
    <t>许彦歌</t>
  </si>
  <si>
    <t>4104821996****3323</t>
  </si>
  <si>
    <t>4104*****0002266</t>
  </si>
  <si>
    <t>龚俊銘</t>
  </si>
  <si>
    <t>4104111998****5618</t>
  </si>
  <si>
    <t>4104*****9001096</t>
  </si>
  <si>
    <t>宋佳</t>
  </si>
  <si>
    <t>4104021994****5534</t>
  </si>
  <si>
    <t>4104*****8000404</t>
  </si>
  <si>
    <t>刘亚民</t>
  </si>
  <si>
    <t>4104031998****5517</t>
  </si>
  <si>
    <t>4104*****0000527</t>
  </si>
  <si>
    <t>刘一帆</t>
  </si>
  <si>
    <t>4104021999****5531</t>
  </si>
  <si>
    <t>4104*****0000736</t>
  </si>
  <si>
    <t>樊思源</t>
  </si>
  <si>
    <t>4104031998****5611</t>
  </si>
  <si>
    <t>4104*****0000989</t>
  </si>
  <si>
    <t>刘登科</t>
  </si>
  <si>
    <t>4104231996****7315</t>
  </si>
  <si>
    <t>4104*****0001618</t>
  </si>
  <si>
    <t>河南省鲁山县董周乡石峡沟村郭沟组35号</t>
  </si>
  <si>
    <t>史英华</t>
  </si>
  <si>
    <t>4104231999****1046</t>
  </si>
  <si>
    <t>4104*****0000537</t>
  </si>
  <si>
    <t>范沛洁</t>
  </si>
  <si>
    <t>4104221997****0026</t>
  </si>
  <si>
    <t>4104*****9000608</t>
  </si>
  <si>
    <t>程臻臻</t>
  </si>
  <si>
    <t>4104231998****0027</t>
  </si>
  <si>
    <t>4104*****0000787</t>
  </si>
  <si>
    <t>轩容艳</t>
  </si>
  <si>
    <t>4104021996****5525</t>
  </si>
  <si>
    <t>4104*****0001210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</si>
</sst>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0" borderId="13" applyNumberFormat="0" applyAlignment="0" applyProtection="0">
      <alignment vertical="center"/>
    </xf>
    <xf numFmtId="0" fontId="12" fillId="10" borderId="11" applyNumberFormat="0" applyAlignment="0" applyProtection="0">
      <alignment vertical="center"/>
    </xf>
    <xf numFmtId="0" fontId="18" fillId="15" borderId="16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0" borderId="12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5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/>
    </xf>
    <xf numFmtId="0" fontId="0" fillId="0" borderId="1" xfId="0" applyBorder="1" applyAlignment="1">
      <alignment horizontal="justify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4" xfId="0" applyBorder="1" applyAlignment="1" quotePrefix="1">
      <alignment horizontal="center" vertical="center"/>
    </xf>
    <xf numFmtId="0" fontId="0" fillId="0" borderId="5" xfId="0" applyBorder="1" applyAlignment="1" quotePrefix="1">
      <alignment horizontal="center" vertical="center"/>
    </xf>
    <xf numFmtId="0" fontId="0" fillId="0" borderId="1" xfId="0" applyBorder="1" applyAlignment="1" quotePrefix="1">
      <alignment horizontal="center" vertical="center"/>
    </xf>
    <xf numFmtId="0" fontId="0" fillId="0" borderId="3" xfId="0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666\Documents\WeChat%20Files\miaohuawoalijiaqi\FileStorage\File\2020-12\&#32771;&#21220;&#34920;-&#27719;&#2463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666\Documents\WeChat%20Files\miaohuawoalijiaqi\FileStorage\File\2020-12\&#65288;7&#20844;&#31034;&#30041;&#24213;&#65289;2020&#24180;&#31532;&#20108;&#25209;&#20844;&#30410;&#24615;&#23703;&#20301;&#24405;&#21462;&#30331;&#35760;&#34920;12.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>
        <row r="2">
          <cell r="M2" t="str">
            <v>410403199704285568</v>
          </cell>
          <cell r="N2">
            <v>86</v>
          </cell>
          <cell r="O2">
            <v>86</v>
          </cell>
        </row>
        <row r="2">
          <cell r="Q2" t="str">
            <v>50人</v>
          </cell>
          <cell r="R2" t="str">
            <v>陈哲</v>
          </cell>
        </row>
        <row r="3">
          <cell r="M3" t="str">
            <v>410401199611220519</v>
          </cell>
          <cell r="N3" t="str">
            <v>0</v>
          </cell>
          <cell r="O3" t="str">
            <v>0</v>
          </cell>
        </row>
        <row r="3">
          <cell r="Q3" t="str">
            <v>50人-无成绩</v>
          </cell>
          <cell r="R3" t="str">
            <v>程鹏飞</v>
          </cell>
        </row>
        <row r="4">
          <cell r="M4" t="str">
            <v>410423199801117326</v>
          </cell>
          <cell r="N4">
            <v>96</v>
          </cell>
          <cell r="O4">
            <v>94</v>
          </cell>
        </row>
        <row r="4">
          <cell r="Q4" t="str">
            <v>50人</v>
          </cell>
          <cell r="R4" t="str">
            <v>程亚曙</v>
          </cell>
        </row>
        <row r="5">
          <cell r="M5" t="str">
            <v>410402199503155541</v>
          </cell>
          <cell r="N5">
            <v>95</v>
          </cell>
          <cell r="O5">
            <v>92</v>
          </cell>
        </row>
        <row r="5">
          <cell r="Q5" t="str">
            <v>50人</v>
          </cell>
          <cell r="R5" t="str">
            <v>崔银珊</v>
          </cell>
        </row>
        <row r="6">
          <cell r="M6" t="str">
            <v>41042319970616903X</v>
          </cell>
          <cell r="N6">
            <v>84</v>
          </cell>
          <cell r="O6">
            <v>91</v>
          </cell>
        </row>
        <row r="6">
          <cell r="Q6" t="str">
            <v>50人</v>
          </cell>
          <cell r="R6" t="str">
            <v>冯冠霖</v>
          </cell>
        </row>
        <row r="7">
          <cell r="M7" t="str">
            <v>410481199610188029</v>
          </cell>
          <cell r="N7">
            <v>87</v>
          </cell>
          <cell r="O7">
            <v>92</v>
          </cell>
        </row>
        <row r="7">
          <cell r="Q7" t="str">
            <v>50人</v>
          </cell>
          <cell r="R7" t="str">
            <v>高雅美</v>
          </cell>
        </row>
        <row r="8">
          <cell r="M8" t="str">
            <v>410422199807181824</v>
          </cell>
          <cell r="N8">
            <v>85</v>
          </cell>
          <cell r="O8">
            <v>90</v>
          </cell>
        </row>
        <row r="8">
          <cell r="Q8" t="str">
            <v>50人</v>
          </cell>
          <cell r="R8" t="str">
            <v>勾亚静</v>
          </cell>
        </row>
        <row r="9">
          <cell r="M9" t="str">
            <v>410402199705255540</v>
          </cell>
          <cell r="N9">
            <v>92</v>
          </cell>
          <cell r="O9">
            <v>90</v>
          </cell>
        </row>
        <row r="9">
          <cell r="Q9" t="str">
            <v>50人</v>
          </cell>
          <cell r="R9" t="str">
            <v>郭梦圆</v>
          </cell>
        </row>
        <row r="10">
          <cell r="M10" t="str">
            <v>410421199701300024</v>
          </cell>
          <cell r="N10">
            <v>97</v>
          </cell>
          <cell r="O10">
            <v>94</v>
          </cell>
        </row>
        <row r="10">
          <cell r="Q10" t="str">
            <v>50人</v>
          </cell>
          <cell r="R10" t="str">
            <v>韩佩然</v>
          </cell>
        </row>
        <row r="11">
          <cell r="M11" t="str">
            <v>410401199712060032</v>
          </cell>
          <cell r="N11">
            <v>92</v>
          </cell>
          <cell r="O11">
            <v>89</v>
          </cell>
        </row>
        <row r="11">
          <cell r="Q11" t="str">
            <v>50人</v>
          </cell>
          <cell r="R11" t="str">
            <v>黄金明</v>
          </cell>
        </row>
        <row r="12">
          <cell r="M12" t="str">
            <v>410422199703185425</v>
          </cell>
          <cell r="N12">
            <v>86</v>
          </cell>
          <cell r="O12">
            <v>92</v>
          </cell>
        </row>
        <row r="12">
          <cell r="Q12" t="str">
            <v>50人</v>
          </cell>
          <cell r="R12" t="str">
            <v>黄思荣</v>
          </cell>
        </row>
        <row r="13">
          <cell r="M13" t="str">
            <v>410402199808265581</v>
          </cell>
          <cell r="N13">
            <v>91</v>
          </cell>
          <cell r="O13">
            <v>92</v>
          </cell>
        </row>
        <row r="13">
          <cell r="Q13" t="str">
            <v>50人</v>
          </cell>
          <cell r="R13" t="str">
            <v>李嘉婧</v>
          </cell>
        </row>
        <row r="14">
          <cell r="M14" t="str">
            <v>410411199605195583</v>
          </cell>
          <cell r="N14">
            <v>95</v>
          </cell>
          <cell r="O14">
            <v>98</v>
          </cell>
        </row>
        <row r="14">
          <cell r="Q14" t="str">
            <v>50人</v>
          </cell>
          <cell r="R14" t="str">
            <v>李梦瑶</v>
          </cell>
        </row>
        <row r="15">
          <cell r="M15" t="str">
            <v>410402199807265512</v>
          </cell>
          <cell r="N15">
            <v>92</v>
          </cell>
          <cell r="O15">
            <v>76</v>
          </cell>
        </row>
        <row r="15">
          <cell r="Q15" t="str">
            <v>50人</v>
          </cell>
          <cell r="R15" t="str">
            <v>李明泽</v>
          </cell>
        </row>
        <row r="16">
          <cell r="M16" t="str">
            <v>410423199609156624</v>
          </cell>
          <cell r="N16">
            <v>87</v>
          </cell>
          <cell r="O16">
            <v>86</v>
          </cell>
        </row>
        <row r="16">
          <cell r="Q16" t="str">
            <v>50人</v>
          </cell>
          <cell r="R16" t="str">
            <v>李秋悦</v>
          </cell>
        </row>
        <row r="17">
          <cell r="M17" t="str">
            <v>410481199802230025</v>
          </cell>
          <cell r="N17">
            <v>92</v>
          </cell>
          <cell r="O17">
            <v>80</v>
          </cell>
        </row>
        <row r="17">
          <cell r="Q17" t="str">
            <v>50人</v>
          </cell>
          <cell r="R17" t="str">
            <v>李爽</v>
          </cell>
        </row>
        <row r="18">
          <cell r="M18" t="str">
            <v>410403199810135555</v>
          </cell>
          <cell r="N18">
            <v>88</v>
          </cell>
          <cell r="O18">
            <v>92</v>
          </cell>
        </row>
        <row r="18">
          <cell r="Q18" t="str">
            <v>50人</v>
          </cell>
          <cell r="R18" t="str">
            <v>李想</v>
          </cell>
        </row>
        <row r="19">
          <cell r="M19" t="str">
            <v>410423199707010020</v>
          </cell>
          <cell r="N19">
            <v>88</v>
          </cell>
          <cell r="O19">
            <v>88</v>
          </cell>
        </row>
        <row r="19">
          <cell r="Q19" t="str">
            <v>50人</v>
          </cell>
          <cell r="R19" t="str">
            <v>李亚芳</v>
          </cell>
        </row>
        <row r="20">
          <cell r="M20" t="str">
            <v>410423199810252028</v>
          </cell>
          <cell r="N20">
            <v>93</v>
          </cell>
          <cell r="O20">
            <v>92</v>
          </cell>
        </row>
        <row r="20">
          <cell r="Q20" t="str">
            <v>50人</v>
          </cell>
          <cell r="R20" t="str">
            <v>李颖</v>
          </cell>
        </row>
        <row r="21">
          <cell r="M21" t="str">
            <v>410402199510245510</v>
          </cell>
          <cell r="N21">
            <v>75</v>
          </cell>
          <cell r="O21">
            <v>95</v>
          </cell>
        </row>
        <row r="21">
          <cell r="Q21" t="str">
            <v>50人</v>
          </cell>
          <cell r="R21" t="str">
            <v>李智</v>
          </cell>
        </row>
        <row r="22">
          <cell r="M22" t="str">
            <v>410403199508035561</v>
          </cell>
          <cell r="N22">
            <v>93</v>
          </cell>
          <cell r="O22">
            <v>90</v>
          </cell>
        </row>
        <row r="22">
          <cell r="Q22" t="str">
            <v>50人</v>
          </cell>
          <cell r="R22" t="str">
            <v>李卓涵</v>
          </cell>
        </row>
        <row r="23">
          <cell r="M23" t="str">
            <v>410402199801035572</v>
          </cell>
          <cell r="N23" t="str">
            <v>0</v>
          </cell>
          <cell r="O23" t="str">
            <v>0</v>
          </cell>
        </row>
        <row r="23">
          <cell r="Q23" t="str">
            <v>50人-无成绩</v>
          </cell>
          <cell r="R23" t="str">
            <v>李鑫森</v>
          </cell>
        </row>
        <row r="24">
          <cell r="M24" t="str">
            <v>410402199811225564</v>
          </cell>
          <cell r="N24">
            <v>84</v>
          </cell>
          <cell r="O24">
            <v>92</v>
          </cell>
        </row>
        <row r="24">
          <cell r="Q24" t="str">
            <v>50人</v>
          </cell>
          <cell r="R24" t="str">
            <v>刘晓曼</v>
          </cell>
        </row>
        <row r="25">
          <cell r="M25" t="str">
            <v>410403200008045611</v>
          </cell>
          <cell r="N25">
            <v>91</v>
          </cell>
          <cell r="O25">
            <v>91</v>
          </cell>
        </row>
        <row r="25">
          <cell r="Q25" t="str">
            <v>50人</v>
          </cell>
          <cell r="R25" t="str">
            <v>刘雨涵</v>
          </cell>
        </row>
        <row r="26">
          <cell r="M26" t="str">
            <v>410411199808235549</v>
          </cell>
          <cell r="N26">
            <v>93</v>
          </cell>
          <cell r="O26">
            <v>93</v>
          </cell>
        </row>
        <row r="26">
          <cell r="Q26" t="str">
            <v>50人</v>
          </cell>
          <cell r="R26" t="str">
            <v>刘婷婷</v>
          </cell>
        </row>
        <row r="27">
          <cell r="M27" t="str">
            <v>410411199704075528</v>
          </cell>
          <cell r="N27">
            <v>96</v>
          </cell>
          <cell r="O27">
            <v>88</v>
          </cell>
        </row>
        <row r="27">
          <cell r="Q27" t="str">
            <v>50人</v>
          </cell>
          <cell r="R27" t="str">
            <v>吕晨光</v>
          </cell>
        </row>
        <row r="28">
          <cell r="M28" t="str">
            <v>410423199701070022</v>
          </cell>
          <cell r="N28" t="str">
            <v>90</v>
          </cell>
          <cell r="O28">
            <v>95</v>
          </cell>
        </row>
        <row r="28">
          <cell r="Q28" t="str">
            <v>50人</v>
          </cell>
          <cell r="R28" t="str">
            <v>孟子丁</v>
          </cell>
        </row>
        <row r="29">
          <cell r="M29" t="str">
            <v>410411199712235544</v>
          </cell>
          <cell r="N29">
            <v>88</v>
          </cell>
          <cell r="O29">
            <v>93</v>
          </cell>
        </row>
        <row r="29">
          <cell r="Q29" t="str">
            <v>50人</v>
          </cell>
          <cell r="R29" t="str">
            <v>秦梦佳</v>
          </cell>
        </row>
        <row r="30">
          <cell r="M30" t="str">
            <v>410403199603275520</v>
          </cell>
          <cell r="N30">
            <v>90</v>
          </cell>
          <cell r="O30">
            <v>95</v>
          </cell>
        </row>
        <row r="30">
          <cell r="Q30" t="str">
            <v>50人</v>
          </cell>
          <cell r="R30" t="str">
            <v>任云霞</v>
          </cell>
        </row>
        <row r="31">
          <cell r="M31" t="str">
            <v>410402199808045626</v>
          </cell>
          <cell r="N31">
            <v>95</v>
          </cell>
          <cell r="O31">
            <v>89</v>
          </cell>
        </row>
        <row r="31">
          <cell r="Q31" t="str">
            <v>50人</v>
          </cell>
          <cell r="R31" t="str">
            <v>尚子喻</v>
          </cell>
        </row>
        <row r="32">
          <cell r="M32" t="str">
            <v>410403199801085541</v>
          </cell>
          <cell r="N32">
            <v>93</v>
          </cell>
          <cell r="O32">
            <v>89</v>
          </cell>
        </row>
        <row r="32">
          <cell r="Q32" t="str">
            <v>50人</v>
          </cell>
          <cell r="R32" t="str">
            <v>沈艾霏</v>
          </cell>
        </row>
        <row r="33">
          <cell r="M33" t="str">
            <v>410422199612269156</v>
          </cell>
          <cell r="N33" t="str">
            <v>0</v>
          </cell>
          <cell r="O33" t="str">
            <v>0</v>
          </cell>
        </row>
        <row r="33">
          <cell r="Q33" t="str">
            <v>50人-无成绩</v>
          </cell>
          <cell r="R33" t="str">
            <v>宋瑞珂</v>
          </cell>
        </row>
        <row r="34">
          <cell r="M34" t="str">
            <v>410403199902075561</v>
          </cell>
          <cell r="N34">
            <v>90</v>
          </cell>
          <cell r="O34">
            <v>84</v>
          </cell>
        </row>
        <row r="34">
          <cell r="Q34" t="str">
            <v>50人</v>
          </cell>
          <cell r="R34" t="str">
            <v>苏珊</v>
          </cell>
        </row>
        <row r="35">
          <cell r="M35" t="str">
            <v>41040219960712554X</v>
          </cell>
          <cell r="N35">
            <v>96</v>
          </cell>
          <cell r="O35">
            <v>84</v>
          </cell>
        </row>
        <row r="35">
          <cell r="Q35" t="str">
            <v>50人</v>
          </cell>
          <cell r="R35" t="str">
            <v>王晨</v>
          </cell>
        </row>
        <row r="36">
          <cell r="M36" t="str">
            <v>410423199205023526</v>
          </cell>
          <cell r="N36">
            <v>93</v>
          </cell>
          <cell r="O36">
            <v>91</v>
          </cell>
        </row>
        <row r="36">
          <cell r="Q36" t="str">
            <v>50人</v>
          </cell>
          <cell r="R36" t="str">
            <v>王攀攀</v>
          </cell>
        </row>
        <row r="37">
          <cell r="M37" t="str">
            <v>410403199603315529</v>
          </cell>
          <cell r="N37">
            <v>90</v>
          </cell>
          <cell r="O37">
            <v>93</v>
          </cell>
        </row>
        <row r="37">
          <cell r="Q37" t="str">
            <v>50人</v>
          </cell>
          <cell r="R37" t="str">
            <v>王旭晴</v>
          </cell>
        </row>
        <row r="38">
          <cell r="M38" t="str">
            <v>410423199904094526</v>
          </cell>
          <cell r="N38">
            <v>90</v>
          </cell>
          <cell r="O38">
            <v>83</v>
          </cell>
        </row>
        <row r="38">
          <cell r="Q38" t="str">
            <v>50人</v>
          </cell>
          <cell r="R38" t="str">
            <v>王伊萌</v>
          </cell>
        </row>
        <row r="39">
          <cell r="M39" t="str">
            <v>410402199510165529</v>
          </cell>
          <cell r="N39">
            <v>89</v>
          </cell>
          <cell r="O39">
            <v>93</v>
          </cell>
        </row>
        <row r="39">
          <cell r="Q39" t="str">
            <v>50人</v>
          </cell>
          <cell r="R39" t="str">
            <v>吴梦鸽</v>
          </cell>
        </row>
        <row r="40">
          <cell r="M40" t="str">
            <v>410425199703236068</v>
          </cell>
          <cell r="N40">
            <v>89</v>
          </cell>
          <cell r="O40">
            <v>88</v>
          </cell>
        </row>
        <row r="40">
          <cell r="Q40" t="str">
            <v>50人</v>
          </cell>
          <cell r="R40" t="str">
            <v>谢晓航</v>
          </cell>
        </row>
        <row r="41">
          <cell r="M41" t="str">
            <v>410421199803100023</v>
          </cell>
          <cell r="N41">
            <v>90</v>
          </cell>
          <cell r="O41">
            <v>92</v>
          </cell>
        </row>
        <row r="41">
          <cell r="Q41" t="str">
            <v>50人</v>
          </cell>
          <cell r="R41" t="str">
            <v>袁倩楠</v>
          </cell>
        </row>
        <row r="42">
          <cell r="M42" t="str">
            <v>410402199606145549</v>
          </cell>
          <cell r="N42">
            <v>92</v>
          </cell>
          <cell r="O42">
            <v>96</v>
          </cell>
        </row>
        <row r="42">
          <cell r="Q42" t="str">
            <v>50人</v>
          </cell>
          <cell r="R42" t="str">
            <v>张瑞娜</v>
          </cell>
        </row>
        <row r="43">
          <cell r="M43" t="str">
            <v>410422199803074810</v>
          </cell>
          <cell r="N43">
            <v>90</v>
          </cell>
          <cell r="O43">
            <v>80</v>
          </cell>
        </row>
        <row r="43">
          <cell r="Q43" t="str">
            <v>50人</v>
          </cell>
          <cell r="R43" t="str">
            <v>张世举</v>
          </cell>
        </row>
        <row r="44">
          <cell r="M44" t="str">
            <v>410411199812165563</v>
          </cell>
          <cell r="N44">
            <v>90</v>
          </cell>
          <cell r="O44">
            <v>94</v>
          </cell>
        </row>
        <row r="44">
          <cell r="Q44" t="str">
            <v>50人</v>
          </cell>
          <cell r="R44" t="str">
            <v>张璐</v>
          </cell>
        </row>
        <row r="45">
          <cell r="M45" t="str">
            <v>410422199808270028</v>
          </cell>
          <cell r="N45">
            <v>96</v>
          </cell>
          <cell r="O45">
            <v>93</v>
          </cell>
        </row>
        <row r="45">
          <cell r="Q45" t="str">
            <v>50人</v>
          </cell>
          <cell r="R45" t="str">
            <v>赵梦汐</v>
          </cell>
        </row>
        <row r="46">
          <cell r="M46" t="str">
            <v>41041119980509551X</v>
          </cell>
          <cell r="N46">
            <v>91</v>
          </cell>
          <cell r="O46">
            <v>88</v>
          </cell>
        </row>
        <row r="46">
          <cell r="Q46" t="str">
            <v>50人</v>
          </cell>
          <cell r="R46" t="str">
            <v>赵培宏</v>
          </cell>
        </row>
        <row r="47">
          <cell r="M47" t="str">
            <v>410425199303146530</v>
          </cell>
          <cell r="N47">
            <v>94</v>
          </cell>
          <cell r="O47">
            <v>92</v>
          </cell>
        </row>
        <row r="47">
          <cell r="Q47" t="str">
            <v>50人</v>
          </cell>
          <cell r="R47" t="str">
            <v>赵世博</v>
          </cell>
        </row>
        <row r="48">
          <cell r="M48" t="str">
            <v>410421199703035033</v>
          </cell>
          <cell r="N48">
            <v>90</v>
          </cell>
          <cell r="O48">
            <v>96</v>
          </cell>
        </row>
        <row r="48">
          <cell r="Q48" t="str">
            <v>50人</v>
          </cell>
          <cell r="R48" t="str">
            <v>赵一博</v>
          </cell>
        </row>
        <row r="49">
          <cell r="M49" t="str">
            <v>410403199703225555</v>
          </cell>
          <cell r="N49">
            <v>90</v>
          </cell>
          <cell r="O49">
            <v>80</v>
          </cell>
        </row>
        <row r="49">
          <cell r="Q49" t="str">
            <v>50人</v>
          </cell>
          <cell r="R49" t="str">
            <v>郑鹏飞</v>
          </cell>
        </row>
        <row r="50">
          <cell r="M50" t="str">
            <v>410403199511295524</v>
          </cell>
          <cell r="N50">
            <v>97</v>
          </cell>
          <cell r="O50">
            <v>94</v>
          </cell>
        </row>
        <row r="50">
          <cell r="Q50" t="str">
            <v>50人</v>
          </cell>
          <cell r="R50" t="str">
            <v>周冉</v>
          </cell>
        </row>
        <row r="51">
          <cell r="M51" t="str">
            <v>410422199605092225</v>
          </cell>
          <cell r="N51">
            <v>84</v>
          </cell>
          <cell r="O51">
            <v>80</v>
          </cell>
        </row>
        <row r="51">
          <cell r="Q51" t="str">
            <v>50人</v>
          </cell>
          <cell r="R51" t="str">
            <v>邹袁争</v>
          </cell>
        </row>
        <row r="52">
          <cell r="M52" t="str">
            <v>410402199604015564</v>
          </cell>
          <cell r="N52">
            <v>86</v>
          </cell>
          <cell r="O52">
            <v>86</v>
          </cell>
        </row>
        <row r="52">
          <cell r="Q52" t="str">
            <v>43人</v>
          </cell>
          <cell r="R52" t="str">
            <v>蔡霞</v>
          </cell>
        </row>
        <row r="53">
          <cell r="M53" t="str">
            <v>410402199906205654</v>
          </cell>
          <cell r="N53">
            <v>88</v>
          </cell>
          <cell r="O53">
            <v>87</v>
          </cell>
        </row>
        <row r="53">
          <cell r="Q53" t="str">
            <v>43人</v>
          </cell>
          <cell r="R53" t="str">
            <v>陈相知</v>
          </cell>
        </row>
        <row r="54">
          <cell r="M54" t="str">
            <v>410403199806305646</v>
          </cell>
          <cell r="N54">
            <v>94</v>
          </cell>
          <cell r="O54">
            <v>96</v>
          </cell>
        </row>
        <row r="54">
          <cell r="Q54" t="str">
            <v>43人</v>
          </cell>
          <cell r="R54" t="str">
            <v>程淑文</v>
          </cell>
        </row>
        <row r="55">
          <cell r="M55" t="str">
            <v>410402199902025541</v>
          </cell>
          <cell r="N55">
            <v>92</v>
          </cell>
          <cell r="O55">
            <v>95</v>
          </cell>
        </row>
        <row r="55">
          <cell r="Q55" t="str">
            <v>43人</v>
          </cell>
          <cell r="R55" t="str">
            <v>董艺迪</v>
          </cell>
        </row>
        <row r="56">
          <cell r="M56" t="str">
            <v>410423199710240046</v>
          </cell>
          <cell r="N56">
            <v>91</v>
          </cell>
          <cell r="O56">
            <v>84</v>
          </cell>
        </row>
        <row r="56">
          <cell r="Q56" t="str">
            <v>43人</v>
          </cell>
          <cell r="R56" t="str">
            <v>高婧</v>
          </cell>
        </row>
        <row r="57">
          <cell r="M57" t="str">
            <v>410411199707055522</v>
          </cell>
          <cell r="N57">
            <v>92</v>
          </cell>
          <cell r="O57">
            <v>87</v>
          </cell>
        </row>
        <row r="57">
          <cell r="Q57" t="str">
            <v>43人</v>
          </cell>
          <cell r="R57" t="str">
            <v>关蕴哲</v>
          </cell>
        </row>
        <row r="58">
          <cell r="M58" t="str">
            <v>410403199702265547</v>
          </cell>
          <cell r="N58">
            <v>90</v>
          </cell>
          <cell r="O58">
            <v>85</v>
          </cell>
        </row>
        <row r="58">
          <cell r="Q58" t="str">
            <v>43人</v>
          </cell>
          <cell r="R58" t="str">
            <v>郭昕</v>
          </cell>
        </row>
        <row r="59">
          <cell r="M59" t="str">
            <v>41040219990206556X</v>
          </cell>
          <cell r="N59">
            <v>90</v>
          </cell>
          <cell r="O59">
            <v>92</v>
          </cell>
        </row>
        <row r="59">
          <cell r="Q59" t="str">
            <v>43人</v>
          </cell>
          <cell r="R59" t="str">
            <v>何晨旭</v>
          </cell>
        </row>
        <row r="60">
          <cell r="M60" t="str">
            <v>410421199901155589</v>
          </cell>
          <cell r="N60">
            <v>94</v>
          </cell>
          <cell r="O60">
            <v>97</v>
          </cell>
        </row>
        <row r="60">
          <cell r="Q60" t="str">
            <v>43人</v>
          </cell>
          <cell r="R60" t="str">
            <v>胡苗欣</v>
          </cell>
        </row>
        <row r="61">
          <cell r="M61" t="str">
            <v>410423199609210010</v>
          </cell>
          <cell r="N61">
            <v>89</v>
          </cell>
          <cell r="O61">
            <v>92</v>
          </cell>
        </row>
        <row r="61">
          <cell r="Q61" t="str">
            <v>43人</v>
          </cell>
          <cell r="R61" t="str">
            <v>贾雨航</v>
          </cell>
        </row>
        <row r="62">
          <cell r="M62" t="str">
            <v>410223199704191021</v>
          </cell>
          <cell r="N62">
            <v>92</v>
          </cell>
          <cell r="O62">
            <v>86</v>
          </cell>
        </row>
        <row r="62">
          <cell r="Q62" t="str">
            <v>43人</v>
          </cell>
          <cell r="R62" t="str">
            <v>李欢欢</v>
          </cell>
        </row>
        <row r="63">
          <cell r="M63" t="str">
            <v>410403199710115522</v>
          </cell>
          <cell r="N63">
            <v>92</v>
          </cell>
          <cell r="O63">
            <v>91</v>
          </cell>
        </row>
        <row r="63">
          <cell r="Q63" t="str">
            <v>43人</v>
          </cell>
          <cell r="R63" t="str">
            <v>李梦婷</v>
          </cell>
        </row>
        <row r="64">
          <cell r="M64" t="str">
            <v>410421199510260023</v>
          </cell>
          <cell r="N64">
            <v>98</v>
          </cell>
          <cell r="O64">
            <v>95</v>
          </cell>
        </row>
        <row r="64">
          <cell r="Q64" t="str">
            <v>43人</v>
          </cell>
          <cell r="R64" t="str">
            <v>李树燕</v>
          </cell>
        </row>
        <row r="65">
          <cell r="M65" t="str">
            <v>410403199606225510</v>
          </cell>
          <cell r="N65">
            <v>76</v>
          </cell>
          <cell r="O65">
            <v>92</v>
          </cell>
        </row>
        <row r="65">
          <cell r="Q65" t="str">
            <v>43人</v>
          </cell>
          <cell r="R65" t="str">
            <v>李一帆</v>
          </cell>
        </row>
        <row r="66">
          <cell r="M66" t="str">
            <v>410403199410295525</v>
          </cell>
          <cell r="N66">
            <v>86</v>
          </cell>
          <cell r="O66">
            <v>87</v>
          </cell>
        </row>
        <row r="66">
          <cell r="Q66" t="str">
            <v>43人</v>
          </cell>
          <cell r="R66" t="str">
            <v>林双</v>
          </cell>
        </row>
        <row r="67">
          <cell r="M67" t="str">
            <v>41040219971120554X</v>
          </cell>
          <cell r="N67">
            <v>80</v>
          </cell>
          <cell r="O67">
            <v>92</v>
          </cell>
        </row>
        <row r="67">
          <cell r="Q67" t="str">
            <v>43人</v>
          </cell>
          <cell r="R67" t="str">
            <v>刘桂玲</v>
          </cell>
        </row>
        <row r="68">
          <cell r="M68" t="str">
            <v>410411199904125526</v>
          </cell>
          <cell r="N68">
            <v>92</v>
          </cell>
          <cell r="O68">
            <v>88</v>
          </cell>
        </row>
        <row r="68">
          <cell r="Q68" t="str">
            <v>43人</v>
          </cell>
          <cell r="R68" t="str">
            <v>刘晶慧</v>
          </cell>
        </row>
        <row r="69">
          <cell r="M69" t="str">
            <v>410422199811065930</v>
          </cell>
          <cell r="N69">
            <v>88</v>
          </cell>
          <cell r="O69">
            <v>88</v>
          </cell>
        </row>
        <row r="69">
          <cell r="Q69" t="str">
            <v>43人</v>
          </cell>
          <cell r="R69" t="str">
            <v>娄志昂</v>
          </cell>
        </row>
        <row r="70">
          <cell r="M70" t="str">
            <v>410402199608095549</v>
          </cell>
          <cell r="N70">
            <v>92</v>
          </cell>
          <cell r="O70">
            <v>93</v>
          </cell>
        </row>
        <row r="70">
          <cell r="Q70" t="str">
            <v>43人</v>
          </cell>
          <cell r="R70" t="str">
            <v>马玲宇</v>
          </cell>
        </row>
        <row r="71">
          <cell r="M71" t="str">
            <v>410402199809215543</v>
          </cell>
          <cell r="N71">
            <v>95</v>
          </cell>
          <cell r="O71">
            <v>75</v>
          </cell>
        </row>
        <row r="71">
          <cell r="Q71" t="str">
            <v>43人</v>
          </cell>
          <cell r="R71" t="str">
            <v>彭璐</v>
          </cell>
        </row>
        <row r="72">
          <cell r="M72" t="str">
            <v>41042319980514732X</v>
          </cell>
          <cell r="N72">
            <v>0</v>
          </cell>
          <cell r="O72" t="str">
            <v>0</v>
          </cell>
        </row>
        <row r="72">
          <cell r="Q72" t="str">
            <v>43人-无成绩</v>
          </cell>
          <cell r="R72" t="str">
            <v>宋美雪</v>
          </cell>
        </row>
        <row r="73">
          <cell r="M73" t="str">
            <v>410423199606037320</v>
          </cell>
          <cell r="N73">
            <v>89</v>
          </cell>
          <cell r="O73">
            <v>86</v>
          </cell>
        </row>
        <row r="73">
          <cell r="Q73" t="str">
            <v>43人</v>
          </cell>
          <cell r="R73" t="str">
            <v>宋亚举</v>
          </cell>
        </row>
        <row r="74">
          <cell r="M74" t="str">
            <v>410403199802205568</v>
          </cell>
          <cell r="N74">
            <v>92</v>
          </cell>
          <cell r="O74">
            <v>84</v>
          </cell>
        </row>
        <row r="74">
          <cell r="Q74" t="str">
            <v>43人</v>
          </cell>
          <cell r="R74" t="str">
            <v>孙海馨</v>
          </cell>
        </row>
        <row r="75">
          <cell r="M75" t="str">
            <v>410422199706185922</v>
          </cell>
          <cell r="N75">
            <v>91</v>
          </cell>
          <cell r="O75">
            <v>91</v>
          </cell>
        </row>
        <row r="75">
          <cell r="Q75" t="str">
            <v>43人</v>
          </cell>
          <cell r="R75" t="str">
            <v>孙智童</v>
          </cell>
        </row>
        <row r="76">
          <cell r="M76" t="str">
            <v>410403199712195562</v>
          </cell>
          <cell r="N76">
            <v>93</v>
          </cell>
          <cell r="O76">
            <v>93</v>
          </cell>
        </row>
        <row r="76">
          <cell r="Q76" t="str">
            <v>43人</v>
          </cell>
          <cell r="R76" t="str">
            <v>童鑫</v>
          </cell>
        </row>
        <row r="77">
          <cell r="M77" t="str">
            <v>410402199811105538</v>
          </cell>
          <cell r="N77">
            <v>88</v>
          </cell>
          <cell r="O77">
            <v>96</v>
          </cell>
        </row>
        <row r="77">
          <cell r="Q77" t="str">
            <v>43人</v>
          </cell>
          <cell r="R77" t="str">
            <v>万炳辉</v>
          </cell>
        </row>
        <row r="78">
          <cell r="M78" t="str">
            <v>410403199703085548</v>
          </cell>
          <cell r="N78">
            <v>95</v>
          </cell>
          <cell r="O78">
            <v>82</v>
          </cell>
        </row>
        <row r="78">
          <cell r="Q78" t="str">
            <v>43人</v>
          </cell>
          <cell r="R78" t="str">
            <v>王芳</v>
          </cell>
        </row>
        <row r="79">
          <cell r="M79" t="str">
            <v>41040319980525551X</v>
          </cell>
          <cell r="N79">
            <v>0</v>
          </cell>
          <cell r="O79" t="str">
            <v>0</v>
          </cell>
        </row>
        <row r="79">
          <cell r="Q79" t="str">
            <v>43人-无成绩</v>
          </cell>
          <cell r="R79" t="str">
            <v>王干</v>
          </cell>
        </row>
        <row r="80">
          <cell r="M80" t="str">
            <v>410403199810255549</v>
          </cell>
          <cell r="N80">
            <v>95</v>
          </cell>
          <cell r="O80">
            <v>90</v>
          </cell>
        </row>
        <row r="80">
          <cell r="Q80" t="str">
            <v>43人</v>
          </cell>
          <cell r="R80" t="str">
            <v>王明阳</v>
          </cell>
        </row>
        <row r="81">
          <cell r="M81" t="str">
            <v>410423199706068845</v>
          </cell>
          <cell r="N81">
            <v>89</v>
          </cell>
          <cell r="O81">
            <v>95</v>
          </cell>
        </row>
        <row r="81">
          <cell r="Q81" t="str">
            <v>43人</v>
          </cell>
          <cell r="R81" t="str">
            <v>王甜甜</v>
          </cell>
        </row>
        <row r="82">
          <cell r="M82" t="str">
            <v>410403199907085558</v>
          </cell>
          <cell r="N82">
            <v>89</v>
          </cell>
          <cell r="O82">
            <v>93</v>
          </cell>
        </row>
        <row r="82">
          <cell r="Q82" t="str">
            <v>43人</v>
          </cell>
          <cell r="R82" t="str">
            <v>王亚辉</v>
          </cell>
        </row>
        <row r="83">
          <cell r="M83" t="str">
            <v>410423199908016920</v>
          </cell>
          <cell r="N83">
            <v>94</v>
          </cell>
          <cell r="O83">
            <v>91</v>
          </cell>
        </row>
        <row r="83">
          <cell r="Q83" t="str">
            <v>43人</v>
          </cell>
          <cell r="R83" t="str">
            <v>王烨涵</v>
          </cell>
        </row>
        <row r="84">
          <cell r="M84" t="str">
            <v>410411199612235520</v>
          </cell>
          <cell r="N84">
            <v>84</v>
          </cell>
          <cell r="O84">
            <v>90</v>
          </cell>
        </row>
        <row r="84">
          <cell r="Q84" t="str">
            <v>43人</v>
          </cell>
          <cell r="R84" t="str">
            <v>肖安琪</v>
          </cell>
        </row>
        <row r="85">
          <cell r="M85" t="str">
            <v>410402199411225514</v>
          </cell>
          <cell r="N85">
            <v>84</v>
          </cell>
          <cell r="O85">
            <v>96</v>
          </cell>
        </row>
        <row r="85">
          <cell r="Q85" t="str">
            <v>43人</v>
          </cell>
          <cell r="R85" t="str">
            <v>邢天</v>
          </cell>
        </row>
        <row r="86">
          <cell r="M86" t="str">
            <v>410402199808095578</v>
          </cell>
          <cell r="N86">
            <v>91</v>
          </cell>
          <cell r="O86">
            <v>93</v>
          </cell>
        </row>
        <row r="86">
          <cell r="Q86" t="str">
            <v>43人</v>
          </cell>
          <cell r="R86" t="str">
            <v>徐敬轩</v>
          </cell>
        </row>
        <row r="87">
          <cell r="M87" t="str">
            <v>410422199707270029</v>
          </cell>
          <cell r="N87">
            <v>93</v>
          </cell>
          <cell r="O87">
            <v>90</v>
          </cell>
        </row>
        <row r="87">
          <cell r="Q87" t="str">
            <v>43人</v>
          </cell>
          <cell r="R87" t="str">
            <v>杨帆</v>
          </cell>
        </row>
        <row r="88">
          <cell r="M88" t="str">
            <v>410411199811215565</v>
          </cell>
          <cell r="N88">
            <v>83</v>
          </cell>
          <cell r="O88">
            <v>90</v>
          </cell>
        </row>
        <row r="88">
          <cell r="Q88" t="str">
            <v>43人</v>
          </cell>
          <cell r="R88" t="str">
            <v>杨洁</v>
          </cell>
        </row>
        <row r="89">
          <cell r="M89" t="str">
            <v>410401199805030529</v>
          </cell>
          <cell r="N89">
            <v>93</v>
          </cell>
          <cell r="O89">
            <v>89</v>
          </cell>
        </row>
        <row r="89">
          <cell r="Q89" t="str">
            <v>43人</v>
          </cell>
          <cell r="R89" t="str">
            <v>袁静静</v>
          </cell>
        </row>
        <row r="90">
          <cell r="M90" t="str">
            <v>410421199508151012</v>
          </cell>
          <cell r="N90">
            <v>88</v>
          </cell>
          <cell r="O90">
            <v>89</v>
          </cell>
        </row>
        <row r="90">
          <cell r="Q90" t="str">
            <v>43人</v>
          </cell>
          <cell r="R90" t="str">
            <v>张世通</v>
          </cell>
        </row>
        <row r="91">
          <cell r="M91" t="str">
            <v>410402199904125562</v>
          </cell>
          <cell r="N91">
            <v>92</v>
          </cell>
          <cell r="O91">
            <v>90</v>
          </cell>
        </row>
        <row r="91">
          <cell r="Q91" t="str">
            <v>43人</v>
          </cell>
          <cell r="R91" t="str">
            <v>赵秋莹</v>
          </cell>
        </row>
        <row r="92">
          <cell r="M92" t="str">
            <v>410402199603215513</v>
          </cell>
          <cell r="N92">
            <v>96</v>
          </cell>
          <cell r="O92">
            <v>92</v>
          </cell>
        </row>
        <row r="92">
          <cell r="Q92" t="str">
            <v>43人</v>
          </cell>
          <cell r="R92" t="str">
            <v>郑权</v>
          </cell>
        </row>
        <row r="93">
          <cell r="M93" t="str">
            <v>410402199610035553</v>
          </cell>
          <cell r="N93">
            <v>80</v>
          </cell>
          <cell r="O93">
            <v>90</v>
          </cell>
        </row>
        <row r="93">
          <cell r="Q93" t="str">
            <v>43人</v>
          </cell>
          <cell r="R93" t="str">
            <v>左皓宇</v>
          </cell>
        </row>
        <row r="94">
          <cell r="M94" t="str">
            <v>410403199706045525</v>
          </cell>
          <cell r="N94">
            <v>94</v>
          </cell>
          <cell r="O94">
            <v>90</v>
          </cell>
        </row>
        <row r="94">
          <cell r="Q94" t="str">
            <v>43人</v>
          </cell>
          <cell r="R94" t="str">
            <v>闫晓萌</v>
          </cell>
        </row>
        <row r="95">
          <cell r="M95" t="str">
            <v>410403199602105538</v>
          </cell>
          <cell r="N95">
            <v>91</v>
          </cell>
          <cell r="O95">
            <v>92</v>
          </cell>
        </row>
        <row r="95">
          <cell r="Q95" t="str">
            <v>47人</v>
          </cell>
          <cell r="R95" t="str">
            <v>柴识瞻</v>
          </cell>
        </row>
        <row r="96">
          <cell r="M96" t="str">
            <v>410423199811200027</v>
          </cell>
          <cell r="N96">
            <v>94</v>
          </cell>
          <cell r="O96">
            <v>98</v>
          </cell>
        </row>
        <row r="96">
          <cell r="Q96" t="str">
            <v>47人</v>
          </cell>
          <cell r="R96" t="str">
            <v>程臻臻</v>
          </cell>
        </row>
        <row r="97">
          <cell r="M97" t="str">
            <v>410403199809135611</v>
          </cell>
          <cell r="N97">
            <v>94</v>
          </cell>
          <cell r="O97">
            <v>76</v>
          </cell>
        </row>
        <row r="97">
          <cell r="Q97" t="str">
            <v>47人</v>
          </cell>
          <cell r="R97" t="str">
            <v>樊思源</v>
          </cell>
        </row>
        <row r="98">
          <cell r="M98" t="str">
            <v>41042119980415252X</v>
          </cell>
          <cell r="N98">
            <v>92</v>
          </cell>
          <cell r="O98">
            <v>86</v>
          </cell>
        </row>
        <row r="98">
          <cell r="Q98" t="str">
            <v>47人</v>
          </cell>
          <cell r="R98" t="str">
            <v>樊亚歌</v>
          </cell>
        </row>
        <row r="99">
          <cell r="M99" t="str">
            <v>410422199705100026</v>
          </cell>
          <cell r="N99">
            <v>92</v>
          </cell>
          <cell r="O99">
            <v>80</v>
          </cell>
        </row>
        <row r="99">
          <cell r="Q99" t="str">
            <v>47人</v>
          </cell>
          <cell r="R99" t="str">
            <v>范沛洁</v>
          </cell>
        </row>
        <row r="100">
          <cell r="M100" t="str">
            <v>410423199903060068</v>
          </cell>
          <cell r="N100" t="str">
            <v>0</v>
          </cell>
          <cell r="O100" t="str">
            <v>0</v>
          </cell>
        </row>
        <row r="100">
          <cell r="Q100" t="str">
            <v>47人-无成绩</v>
          </cell>
          <cell r="R100" t="str">
            <v>冯育娟</v>
          </cell>
        </row>
        <row r="101">
          <cell r="M101" t="str">
            <v>410403199608285605</v>
          </cell>
          <cell r="N101">
            <v>93</v>
          </cell>
          <cell r="O101">
            <v>88</v>
          </cell>
        </row>
        <row r="101">
          <cell r="Q101" t="str">
            <v>47人</v>
          </cell>
          <cell r="R101" t="str">
            <v>高杨琛</v>
          </cell>
        </row>
        <row r="102">
          <cell r="M102" t="str">
            <v>410411199803265618</v>
          </cell>
          <cell r="N102">
            <v>94</v>
          </cell>
          <cell r="O102">
            <v>92</v>
          </cell>
        </row>
        <row r="102">
          <cell r="Q102" t="str">
            <v>47人</v>
          </cell>
          <cell r="R102" t="str">
            <v>龚俊铭</v>
          </cell>
        </row>
        <row r="103">
          <cell r="M103" t="str">
            <v>410411199510065516</v>
          </cell>
          <cell r="N103">
            <v>96</v>
          </cell>
          <cell r="O103">
            <v>95</v>
          </cell>
        </row>
        <row r="103">
          <cell r="Q103" t="str">
            <v>47人</v>
          </cell>
          <cell r="R103" t="str">
            <v>郭凯阳</v>
          </cell>
        </row>
        <row r="104">
          <cell r="M104" t="str">
            <v>410411199711165572</v>
          </cell>
          <cell r="N104">
            <v>88</v>
          </cell>
          <cell r="O104">
            <v>90</v>
          </cell>
        </row>
        <row r="104">
          <cell r="Q104" t="str">
            <v>47人</v>
          </cell>
          <cell r="R104" t="str">
            <v>郭紫航</v>
          </cell>
        </row>
        <row r="105">
          <cell r="M105" t="str">
            <v>410411199703045570</v>
          </cell>
          <cell r="N105">
            <v>92</v>
          </cell>
          <cell r="O105">
            <v>89</v>
          </cell>
        </row>
        <row r="105">
          <cell r="Q105" t="str">
            <v>47人</v>
          </cell>
          <cell r="R105" t="str">
            <v>郭晁华</v>
          </cell>
        </row>
        <row r="106">
          <cell r="M106" t="str">
            <v>410402199612265547</v>
          </cell>
          <cell r="N106">
            <v>91</v>
          </cell>
          <cell r="O106">
            <v>92</v>
          </cell>
        </row>
        <row r="106">
          <cell r="Q106" t="str">
            <v>47人</v>
          </cell>
          <cell r="R106" t="str">
            <v>化伽鑫</v>
          </cell>
        </row>
        <row r="107">
          <cell r="M107" t="str">
            <v>41040219951026552X</v>
          </cell>
          <cell r="N107">
            <v>86</v>
          </cell>
          <cell r="O107">
            <v>91</v>
          </cell>
        </row>
        <row r="107">
          <cell r="Q107" t="str">
            <v>47人</v>
          </cell>
          <cell r="R107" t="str">
            <v>康馨元</v>
          </cell>
        </row>
        <row r="108">
          <cell r="M108" t="str">
            <v>410402199608265544</v>
          </cell>
          <cell r="N108">
            <v>90</v>
          </cell>
          <cell r="O108">
            <v>93</v>
          </cell>
        </row>
        <row r="108">
          <cell r="Q108" t="str">
            <v>47人</v>
          </cell>
          <cell r="R108" t="str">
            <v>李佳璐</v>
          </cell>
        </row>
        <row r="109">
          <cell r="M109" t="str">
            <v>410402199804275563</v>
          </cell>
          <cell r="N109">
            <v>90</v>
          </cell>
          <cell r="O109">
            <v>88</v>
          </cell>
        </row>
        <row r="109">
          <cell r="Q109" t="str">
            <v>47人</v>
          </cell>
          <cell r="R109" t="str">
            <v>李林姣</v>
          </cell>
        </row>
        <row r="110">
          <cell r="M110" t="str">
            <v>410411199606035549</v>
          </cell>
          <cell r="N110">
            <v>91</v>
          </cell>
          <cell r="O110">
            <v>95</v>
          </cell>
        </row>
        <row r="110">
          <cell r="Q110" t="str">
            <v>47人</v>
          </cell>
          <cell r="R110" t="str">
            <v>李仪潇</v>
          </cell>
        </row>
        <row r="111">
          <cell r="M111" t="str">
            <v>41042219951116104X</v>
          </cell>
          <cell r="N111">
            <v>92</v>
          </cell>
          <cell r="O111">
            <v>93</v>
          </cell>
        </row>
        <row r="111">
          <cell r="Q111" t="str">
            <v>47人</v>
          </cell>
          <cell r="R111" t="str">
            <v>李馥莉</v>
          </cell>
        </row>
        <row r="112">
          <cell r="M112" t="str">
            <v>410423199502021068</v>
          </cell>
          <cell r="N112">
            <v>93</v>
          </cell>
          <cell r="O112">
            <v>95</v>
          </cell>
        </row>
        <row r="112">
          <cell r="Q112" t="str">
            <v>47人</v>
          </cell>
          <cell r="R112" t="str">
            <v>梁方方</v>
          </cell>
        </row>
        <row r="113">
          <cell r="M113" t="str">
            <v>410423199611187315</v>
          </cell>
          <cell r="N113">
            <v>93</v>
          </cell>
          <cell r="O113">
            <v>89</v>
          </cell>
        </row>
        <row r="113">
          <cell r="Q113" t="str">
            <v>47人</v>
          </cell>
          <cell r="R113" t="str">
            <v>刘登科</v>
          </cell>
        </row>
        <row r="114">
          <cell r="M114" t="str">
            <v>410403199808025517</v>
          </cell>
          <cell r="N114">
            <v>88</v>
          </cell>
          <cell r="O114">
            <v>89</v>
          </cell>
        </row>
        <row r="114">
          <cell r="Q114" t="str">
            <v>47人</v>
          </cell>
          <cell r="R114" t="str">
            <v>刘亚民</v>
          </cell>
        </row>
        <row r="115">
          <cell r="M115" t="str">
            <v>410402199904015531</v>
          </cell>
          <cell r="N115">
            <v>91</v>
          </cell>
          <cell r="O115">
            <v>94</v>
          </cell>
        </row>
        <row r="115">
          <cell r="Q115" t="str">
            <v>47人</v>
          </cell>
          <cell r="R115" t="str">
            <v>刘一帆</v>
          </cell>
        </row>
        <row r="116">
          <cell r="M116" t="str">
            <v>410423199710277340</v>
          </cell>
          <cell r="N116">
            <v>94</v>
          </cell>
          <cell r="O116">
            <v>84</v>
          </cell>
        </row>
        <row r="116">
          <cell r="Q116" t="str">
            <v>47人</v>
          </cell>
          <cell r="R116" t="str">
            <v>路晓鸽</v>
          </cell>
        </row>
        <row r="117">
          <cell r="M117" t="str">
            <v>410423199804280022</v>
          </cell>
          <cell r="N117">
            <v>93</v>
          </cell>
          <cell r="O117">
            <v>84</v>
          </cell>
        </row>
        <row r="117">
          <cell r="Q117" t="str">
            <v>47人</v>
          </cell>
          <cell r="R117" t="str">
            <v>买玉坤</v>
          </cell>
        </row>
        <row r="118">
          <cell r="M118" t="str">
            <v>410425199706182026</v>
          </cell>
          <cell r="N118">
            <v>84</v>
          </cell>
          <cell r="O118">
            <v>91</v>
          </cell>
        </row>
        <row r="118">
          <cell r="Q118" t="str">
            <v>47人</v>
          </cell>
          <cell r="R118" t="str">
            <v>宁一丹</v>
          </cell>
        </row>
        <row r="119">
          <cell r="M119" t="str">
            <v>410422199907253821</v>
          </cell>
          <cell r="N119">
            <v>98</v>
          </cell>
          <cell r="O119">
            <v>93</v>
          </cell>
        </row>
        <row r="119">
          <cell r="Q119" t="str">
            <v>47人</v>
          </cell>
          <cell r="R119" t="str">
            <v>任淑鲜</v>
          </cell>
        </row>
        <row r="120">
          <cell r="M120" t="str">
            <v>410402199703235626</v>
          </cell>
          <cell r="N120">
            <v>92</v>
          </cell>
          <cell r="O120">
            <v>83</v>
          </cell>
        </row>
        <row r="120">
          <cell r="Q120" t="str">
            <v>47人</v>
          </cell>
          <cell r="R120" t="str">
            <v>邵帅英</v>
          </cell>
        </row>
        <row r="121">
          <cell r="M121" t="str">
            <v>410423199907211046</v>
          </cell>
          <cell r="N121">
            <v>95</v>
          </cell>
          <cell r="O121">
            <v>93</v>
          </cell>
        </row>
        <row r="121">
          <cell r="Q121" t="str">
            <v>47人</v>
          </cell>
          <cell r="R121" t="str">
            <v>史英华</v>
          </cell>
        </row>
        <row r="122">
          <cell r="M122" t="str">
            <v>410402199404265534</v>
          </cell>
          <cell r="N122">
            <v>93</v>
          </cell>
          <cell r="O122">
            <v>88</v>
          </cell>
        </row>
        <row r="122">
          <cell r="Q122" t="str">
            <v>47人</v>
          </cell>
          <cell r="R122" t="str">
            <v>宋佳</v>
          </cell>
        </row>
        <row r="123">
          <cell r="M123" t="str">
            <v>410421199505016026</v>
          </cell>
          <cell r="N123">
            <v>91</v>
          </cell>
          <cell r="O123">
            <v>92</v>
          </cell>
        </row>
        <row r="123">
          <cell r="Q123" t="str">
            <v>47人</v>
          </cell>
          <cell r="R123" t="str">
            <v>孙佳楠</v>
          </cell>
        </row>
        <row r="124">
          <cell r="M124" t="str">
            <v>41041119970720556X</v>
          </cell>
          <cell r="N124">
            <v>92</v>
          </cell>
          <cell r="O124">
            <v>96</v>
          </cell>
        </row>
        <row r="124">
          <cell r="Q124" t="str">
            <v>47人</v>
          </cell>
          <cell r="R124" t="str">
            <v>田枝子</v>
          </cell>
        </row>
        <row r="125">
          <cell r="M125" t="str">
            <v>410423199907280017</v>
          </cell>
          <cell r="N125" t="str">
            <v>0</v>
          </cell>
          <cell r="O125" t="str">
            <v>0</v>
          </cell>
        </row>
        <row r="125">
          <cell r="Q125" t="str">
            <v>47人-无成绩</v>
          </cell>
          <cell r="R125" t="str">
            <v>王涵</v>
          </cell>
        </row>
        <row r="126">
          <cell r="M126" t="str">
            <v>410403199801225524</v>
          </cell>
          <cell r="N126">
            <v>78</v>
          </cell>
          <cell r="O126">
            <v>94</v>
          </cell>
        </row>
        <row r="126">
          <cell r="Q126" t="str">
            <v>47人</v>
          </cell>
          <cell r="R126" t="str">
            <v>王慧聪</v>
          </cell>
        </row>
        <row r="127">
          <cell r="M127" t="str">
            <v>410423199602158053</v>
          </cell>
          <cell r="N127">
            <v>85</v>
          </cell>
          <cell r="O127">
            <v>93</v>
          </cell>
        </row>
        <row r="127">
          <cell r="Q127" t="str">
            <v>47人</v>
          </cell>
          <cell r="R127" t="str">
            <v>王凯鹏</v>
          </cell>
        </row>
        <row r="128">
          <cell r="M128" t="str">
            <v>410403199610065628</v>
          </cell>
          <cell r="N128">
            <v>93</v>
          </cell>
          <cell r="O128">
            <v>88</v>
          </cell>
        </row>
        <row r="128">
          <cell r="Q128" t="str">
            <v>47人</v>
          </cell>
          <cell r="R128" t="str">
            <v>王晓雨</v>
          </cell>
        </row>
        <row r="129">
          <cell r="M129" t="str">
            <v>410482199609263323</v>
          </cell>
          <cell r="N129">
            <v>90</v>
          </cell>
          <cell r="O129">
            <v>92</v>
          </cell>
        </row>
        <row r="129">
          <cell r="Q129" t="str">
            <v>47人</v>
          </cell>
          <cell r="R129" t="str">
            <v>许彦歌</v>
          </cell>
        </row>
        <row r="130">
          <cell r="M130" t="str">
            <v>410403199805105589</v>
          </cell>
          <cell r="N130">
            <v>94</v>
          </cell>
          <cell r="O130">
            <v>96</v>
          </cell>
        </row>
        <row r="130">
          <cell r="Q130" t="str">
            <v>47人</v>
          </cell>
          <cell r="R130" t="str">
            <v>许鑫瑞</v>
          </cell>
        </row>
        <row r="131">
          <cell r="M131" t="str">
            <v>410402199608045525</v>
          </cell>
          <cell r="N131">
            <v>89</v>
          </cell>
          <cell r="O131">
            <v>80</v>
          </cell>
        </row>
        <row r="131">
          <cell r="Q131" t="str">
            <v>47人</v>
          </cell>
          <cell r="R131" t="str">
            <v>轩容艳</v>
          </cell>
        </row>
        <row r="132">
          <cell r="M132" t="str">
            <v>410411199606265520</v>
          </cell>
          <cell r="N132">
            <v>92</v>
          </cell>
          <cell r="O132">
            <v>94</v>
          </cell>
        </row>
        <row r="132">
          <cell r="Q132" t="str">
            <v>47人</v>
          </cell>
          <cell r="R132" t="str">
            <v>杨思葳</v>
          </cell>
        </row>
        <row r="133">
          <cell r="M133" t="str">
            <v>410402199805255513</v>
          </cell>
          <cell r="N133">
            <v>87</v>
          </cell>
          <cell r="O133">
            <v>80</v>
          </cell>
        </row>
        <row r="133">
          <cell r="Q133" t="str">
            <v>47人</v>
          </cell>
          <cell r="R133" t="str">
            <v>杨皓然</v>
          </cell>
        </row>
        <row r="134">
          <cell r="M134" t="str">
            <v>410411199610115541</v>
          </cell>
          <cell r="N134" t="str">
            <v>0</v>
          </cell>
          <cell r="O134" t="str">
            <v>0</v>
          </cell>
        </row>
        <row r="134">
          <cell r="Q134" t="str">
            <v>47人-无成绩</v>
          </cell>
          <cell r="R134" t="str">
            <v>张喆</v>
          </cell>
        </row>
        <row r="135">
          <cell r="M135" t="str">
            <v>410402199508245511</v>
          </cell>
          <cell r="N135">
            <v>82</v>
          </cell>
          <cell r="O135">
            <v>96</v>
          </cell>
        </row>
        <row r="135">
          <cell r="Q135" t="str">
            <v>47人</v>
          </cell>
          <cell r="R135" t="str">
            <v>张昌浩</v>
          </cell>
        </row>
        <row r="136">
          <cell r="M136" t="str">
            <v>410402199208145551</v>
          </cell>
          <cell r="N136" t="str">
            <v>0</v>
          </cell>
          <cell r="O136" t="str">
            <v>0</v>
          </cell>
        </row>
        <row r="136">
          <cell r="Q136" t="str">
            <v>47人-无成绩</v>
          </cell>
          <cell r="R136" t="str">
            <v>张敬雨</v>
          </cell>
        </row>
        <row r="137">
          <cell r="M137" t="str">
            <v>410421200009136534</v>
          </cell>
          <cell r="N137">
            <v>92</v>
          </cell>
          <cell r="O137">
            <v>94</v>
          </cell>
        </row>
        <row r="137">
          <cell r="Q137" t="str">
            <v>47人</v>
          </cell>
          <cell r="R137" t="str">
            <v>赵冠尊</v>
          </cell>
        </row>
        <row r="138">
          <cell r="M138" t="str">
            <v>410402200005195570</v>
          </cell>
          <cell r="N138">
            <v>98</v>
          </cell>
          <cell r="O138">
            <v>93</v>
          </cell>
        </row>
        <row r="138">
          <cell r="Q138" t="str">
            <v>47人</v>
          </cell>
          <cell r="R138" t="str">
            <v>赵浚盛</v>
          </cell>
        </row>
        <row r="139">
          <cell r="M139" t="str">
            <v>411024199701152533</v>
          </cell>
          <cell r="N139">
            <v>93</v>
          </cell>
          <cell r="O139">
            <v>88</v>
          </cell>
        </row>
        <row r="139">
          <cell r="Q139" t="str">
            <v>47人</v>
          </cell>
          <cell r="R139" t="str">
            <v>赵文祥</v>
          </cell>
        </row>
        <row r="140">
          <cell r="M140" t="str">
            <v>410422199806214321</v>
          </cell>
          <cell r="N140">
            <v>67</v>
          </cell>
          <cell r="O140">
            <v>92</v>
          </cell>
        </row>
        <row r="140">
          <cell r="Q140" t="str">
            <v>47人</v>
          </cell>
          <cell r="R140" t="str">
            <v>郑琳琳</v>
          </cell>
        </row>
        <row r="141">
          <cell r="M141" t="str">
            <v>410481199808140063</v>
          </cell>
          <cell r="N141">
            <v>91</v>
          </cell>
          <cell r="O141">
            <v>96</v>
          </cell>
        </row>
        <row r="141">
          <cell r="Q141" t="str">
            <v>47人</v>
          </cell>
          <cell r="R141" t="str">
            <v>周璇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5"/>
    </sheetNames>
    <sheetDataSet>
      <sheetData sheetId="0">
        <row r="2">
          <cell r="D2" t="str">
            <v>录取名单</v>
          </cell>
        </row>
        <row r="3">
          <cell r="D3" t="str">
            <v>姓名</v>
          </cell>
          <cell r="E3" t="str">
            <v>性别</v>
          </cell>
          <cell r="F3" t="str">
            <v>民族</v>
          </cell>
          <cell r="G3" t="str">
            <v>住址</v>
          </cell>
          <cell r="H3" t="str">
            <v>身份证号</v>
          </cell>
        </row>
        <row r="4">
          <cell r="D4" t="str">
            <v>康鑫元</v>
          </cell>
          <cell r="E4" t="str">
            <v>女</v>
          </cell>
          <cell r="F4" t="str">
            <v>汉</v>
          </cell>
          <cell r="G4" t="str">
            <v>河南省平顶山市新华区和平路北8号院5号</v>
          </cell>
          <cell r="H4" t="str">
            <v>41040219951026552X</v>
          </cell>
        </row>
        <row r="5">
          <cell r="D5" t="str">
            <v>赵浚盛</v>
          </cell>
          <cell r="E5" t="str">
            <v>男</v>
          </cell>
          <cell r="F5" t="str">
            <v>汉</v>
          </cell>
          <cell r="G5" t="str">
            <v>河南省平顶山市卫东区矿工中路南72号院1号楼4号</v>
          </cell>
          <cell r="H5" t="str">
            <v>410402200005195570</v>
          </cell>
        </row>
        <row r="6">
          <cell r="D6" t="str">
            <v>化伽鑫</v>
          </cell>
          <cell r="E6" t="str">
            <v>女</v>
          </cell>
          <cell r="F6" t="str">
            <v>汉</v>
          </cell>
          <cell r="G6" t="str">
            <v>河南省平顶山市新华区焦店镇余沟7号</v>
          </cell>
          <cell r="H6" t="str">
            <v>410402199612265547</v>
          </cell>
        </row>
        <row r="7">
          <cell r="D7" t="str">
            <v>梁方方</v>
          </cell>
          <cell r="E7" t="str">
            <v>女</v>
          </cell>
          <cell r="F7" t="str">
            <v>汉</v>
          </cell>
          <cell r="G7" t="str">
            <v>河南省鲁山县张官营镇大吴营村五组190号</v>
          </cell>
          <cell r="H7" t="str">
            <v>410423199502021068</v>
          </cell>
        </row>
        <row r="8">
          <cell r="D8" t="str">
            <v>柴识瞻</v>
          </cell>
          <cell r="E8" t="str">
            <v>男</v>
          </cell>
          <cell r="F8" t="str">
            <v>汉</v>
          </cell>
          <cell r="G8" t="str">
            <v>河南省平顶山市卫东区劳动路3号院2号楼9号</v>
          </cell>
          <cell r="H8" t="str">
            <v>410403199602105538</v>
          </cell>
        </row>
        <row r="9">
          <cell r="D9" t="str">
            <v>周璇</v>
          </cell>
          <cell r="E9" t="str">
            <v>女</v>
          </cell>
          <cell r="F9" t="str">
            <v>汉</v>
          </cell>
          <cell r="G9" t="str">
            <v>河南省舞钢市朱兰地质路3号院1号楼12号</v>
          </cell>
          <cell r="H9" t="str">
            <v>410481199808140063</v>
          </cell>
        </row>
        <row r="10">
          <cell r="D10" t="str">
            <v>郭紫航</v>
          </cell>
          <cell r="E10" t="str">
            <v>男</v>
          </cell>
          <cell r="F10" t="str">
            <v>汉</v>
          </cell>
          <cell r="G10" t="str">
            <v>河南省平顶山市新华区薛庄乡西留村5号</v>
          </cell>
          <cell r="H10" t="str">
            <v>410411199711165572</v>
          </cell>
        </row>
        <row r="11">
          <cell r="D11" t="str">
            <v>郭凯阳</v>
          </cell>
          <cell r="E11" t="str">
            <v>男</v>
          </cell>
          <cell r="F11" t="str">
            <v>汉</v>
          </cell>
          <cell r="G11" t="str">
            <v>河南省平顶山市湛河区铁炉社区9号</v>
          </cell>
          <cell r="H11" t="str">
            <v>410411199510065516</v>
          </cell>
        </row>
        <row r="12">
          <cell r="D12" t="str">
            <v>高杨琛</v>
          </cell>
          <cell r="E12" t="str">
            <v>女</v>
          </cell>
          <cell r="F12" t="str">
            <v>汉</v>
          </cell>
          <cell r="G12" t="str">
            <v>河南省平顶山市卫东区矿工东路14号院1号楼7号</v>
          </cell>
          <cell r="H12" t="str">
            <v>410403199608285605</v>
          </cell>
        </row>
        <row r="13">
          <cell r="D13" t="str">
            <v>李佳璐</v>
          </cell>
          <cell r="E13" t="str">
            <v>女</v>
          </cell>
          <cell r="F13" t="str">
            <v>汉</v>
          </cell>
          <cell r="G13" t="str">
            <v>河南省平顶山市新华区开源北路西70号院19号</v>
          </cell>
          <cell r="H13" t="str">
            <v>410402199608265544</v>
          </cell>
        </row>
        <row r="14">
          <cell r="D14" t="str">
            <v>杨皓然</v>
          </cell>
          <cell r="E14" t="str">
            <v>男</v>
          </cell>
          <cell r="F14" t="str">
            <v>汉</v>
          </cell>
          <cell r="G14" t="str">
            <v>河南省平顶山市新华区幸福街27号楼40号</v>
          </cell>
          <cell r="H14" t="str">
            <v>410402199805255513</v>
          </cell>
        </row>
        <row r="15">
          <cell r="D15" t="str">
            <v>田枝子</v>
          </cell>
          <cell r="E15" t="str">
            <v>女</v>
          </cell>
          <cell r="F15" t="str">
            <v>汉</v>
          </cell>
          <cell r="G15" t="str">
            <v>河南省平顶山市湛河区开源南路西32号院1号楼3单元31号</v>
          </cell>
          <cell r="H15" t="str">
            <v>41041119970720556X</v>
          </cell>
        </row>
        <row r="16">
          <cell r="D16" t="str">
            <v>张喆</v>
          </cell>
          <cell r="E16" t="str">
            <v>女</v>
          </cell>
          <cell r="F16" t="str">
            <v>汉</v>
          </cell>
          <cell r="G16" t="str">
            <v>河南省平顶山市新华区培新街3号院5号楼16号</v>
          </cell>
          <cell r="H16" t="str">
            <v>410411199610115541</v>
          </cell>
        </row>
        <row r="17">
          <cell r="D17" t="str">
            <v>李林姣</v>
          </cell>
          <cell r="E17" t="str">
            <v>女</v>
          </cell>
          <cell r="F17" t="str">
            <v>汉</v>
          </cell>
          <cell r="G17" t="str">
            <v>河南省平顶山市新华区薛庄乡阎庄7号</v>
          </cell>
          <cell r="H17" t="str">
            <v>410402199804275563</v>
          </cell>
        </row>
        <row r="18">
          <cell r="D18" t="str">
            <v>杨思葳</v>
          </cell>
          <cell r="E18" t="str">
            <v>女</v>
          </cell>
          <cell r="F18" t="str">
            <v>汉</v>
          </cell>
          <cell r="G18" t="str">
            <v>河南省平顶山市新华区曙光街39号院12号楼56号</v>
          </cell>
          <cell r="H18" t="str">
            <v>410411199606265520</v>
          </cell>
        </row>
        <row r="19">
          <cell r="D19" t="str">
            <v>任淑鲜</v>
          </cell>
          <cell r="E19" t="str">
            <v>女</v>
          </cell>
          <cell r="F19" t="str">
            <v>汉</v>
          </cell>
          <cell r="G19" t="str">
            <v>河南省叶县保安镇花阳街二组</v>
          </cell>
          <cell r="H19" t="str">
            <v>410422199907253821</v>
          </cell>
        </row>
        <row r="20">
          <cell r="D20" t="str">
            <v>樊亚歌</v>
          </cell>
          <cell r="E20" t="str">
            <v>女</v>
          </cell>
          <cell r="F20" t="str">
            <v>汉</v>
          </cell>
          <cell r="G20" t="str">
            <v>河南省宝丰县张八桥镇外良村110号</v>
          </cell>
          <cell r="H20" t="str">
            <v>41042119980415252X</v>
          </cell>
        </row>
        <row r="21">
          <cell r="D21" t="str">
            <v>许鑫瑞</v>
          </cell>
          <cell r="E21" t="str">
            <v>女</v>
          </cell>
          <cell r="F21" t="str">
            <v>汉</v>
          </cell>
          <cell r="G21" t="str">
            <v>河南省平顶山市卫东区矿工东路6号院1号楼26号</v>
          </cell>
          <cell r="H21" t="str">
            <v>410403199805105589</v>
          </cell>
        </row>
        <row r="22">
          <cell r="D22" t="str">
            <v>赵文祥</v>
          </cell>
          <cell r="E22" t="str">
            <v>男</v>
          </cell>
          <cell r="F22" t="str">
            <v>汉</v>
          </cell>
          <cell r="G22" t="str">
            <v>河南省鄢陵县南乡卜寨村1组</v>
          </cell>
          <cell r="H22" t="str">
            <v>411024199701152533</v>
          </cell>
        </row>
        <row r="23">
          <cell r="D23" t="str">
            <v>张昌浩</v>
          </cell>
          <cell r="E23" t="str">
            <v>男</v>
          </cell>
          <cell r="F23" t="str">
            <v>汉</v>
          </cell>
          <cell r="G23" t="str">
            <v>河南省平顶山市新华区矿堪路30号院6号楼28号</v>
          </cell>
          <cell r="H23" t="str">
            <v>410402199508245511</v>
          </cell>
        </row>
        <row r="24">
          <cell r="D24" t="str">
            <v>邵帅英</v>
          </cell>
          <cell r="E24" t="str">
            <v>女</v>
          </cell>
          <cell r="F24" t="str">
            <v>汉</v>
          </cell>
          <cell r="G24" t="str">
            <v>河南省平顶山市新华区新东小区3号路32号</v>
          </cell>
          <cell r="H24" t="str">
            <v>410402199703235626</v>
          </cell>
        </row>
        <row r="25">
          <cell r="D25" t="str">
            <v>王慧聪</v>
          </cell>
          <cell r="E25" t="str">
            <v>女</v>
          </cell>
          <cell r="F25" t="str">
            <v>汉</v>
          </cell>
          <cell r="G25" t="str">
            <v>河南省平顶山市卫东区北环路办事处下牛5号</v>
          </cell>
          <cell r="H25" t="str">
            <v>410403199801225524</v>
          </cell>
        </row>
        <row r="26">
          <cell r="D26" t="str">
            <v>赵冠尊</v>
          </cell>
          <cell r="E26" t="str">
            <v>男</v>
          </cell>
          <cell r="F26" t="str">
            <v>汉</v>
          </cell>
          <cell r="G26" t="str">
            <v>河南省宝丰县赵庄乡木中营村6069号</v>
          </cell>
          <cell r="H26" t="str">
            <v>410421200009136534</v>
          </cell>
        </row>
        <row r="27">
          <cell r="D27" t="str">
            <v>李馥莉</v>
          </cell>
          <cell r="E27" t="str">
            <v>女</v>
          </cell>
          <cell r="F27" t="str">
            <v>汉</v>
          </cell>
          <cell r="G27" t="str">
            <v>河南省叶县城关乡程庄村柿园王1号</v>
          </cell>
          <cell r="H27" t="str">
            <v>41042219951116104X</v>
          </cell>
        </row>
        <row r="28">
          <cell r="D28" t="str">
            <v>张敬雨</v>
          </cell>
          <cell r="E28" t="str">
            <v>男</v>
          </cell>
        </row>
        <row r="28">
          <cell r="H28" t="str">
            <v>410402199208145551</v>
          </cell>
        </row>
        <row r="29">
          <cell r="D29" t="str">
            <v>买玉坤</v>
          </cell>
          <cell r="E29" t="str">
            <v>女</v>
          </cell>
          <cell r="F29" t="str">
            <v>回</v>
          </cell>
          <cell r="G29" t="str">
            <v>河南省平顶山市湛河区城乡路西豫森时代新城8号楼601</v>
          </cell>
          <cell r="H29" t="str">
            <v>410423199804280022</v>
          </cell>
        </row>
        <row r="30">
          <cell r="D30" t="str">
            <v>郑琳琳</v>
          </cell>
          <cell r="E30" t="str">
            <v>女</v>
          </cell>
          <cell r="F30" t="str">
            <v>汉</v>
          </cell>
          <cell r="G30" t="str">
            <v>河南省叶县辛店乡李寨李西组</v>
          </cell>
          <cell r="H30" t="str">
            <v>410422199806214321</v>
          </cell>
        </row>
        <row r="31">
          <cell r="D31" t="str">
            <v>郭晁华</v>
          </cell>
          <cell r="E31" t="str">
            <v>男</v>
          </cell>
          <cell r="F31" t="str">
            <v>汉</v>
          </cell>
          <cell r="G31" t="str">
            <v>河南省平顶山市湛河区北渡镇北渡17号</v>
          </cell>
          <cell r="H31" t="str">
            <v>410411199703045570</v>
          </cell>
        </row>
        <row r="32">
          <cell r="D32" t="str">
            <v>路晓鸽</v>
          </cell>
          <cell r="E32" t="str">
            <v>女</v>
          </cell>
          <cell r="F32" t="str">
            <v>汉</v>
          </cell>
          <cell r="G32" t="str">
            <v>河南省鲁山县董周乡何家庄村王爻组38号</v>
          </cell>
          <cell r="H32" t="str">
            <v>410423199710277340</v>
          </cell>
        </row>
        <row r="33">
          <cell r="D33" t="str">
            <v>王涵</v>
          </cell>
          <cell r="E33" t="str">
            <v>男</v>
          </cell>
          <cell r="F33" t="str">
            <v>汉</v>
          </cell>
          <cell r="G33" t="str">
            <v>河南省鲁山县城关镇健康路79号</v>
          </cell>
          <cell r="H33" t="str">
            <v>410423199907280017</v>
          </cell>
        </row>
        <row r="34">
          <cell r="D34" t="str">
            <v>孙佳楠</v>
          </cell>
          <cell r="E34" t="str">
            <v>女</v>
          </cell>
          <cell r="F34" t="str">
            <v>汉</v>
          </cell>
          <cell r="G34" t="str">
            <v>河南省宝丰县石桥镇石桥村314号</v>
          </cell>
          <cell r="H34" t="str">
            <v>410421199505016026</v>
          </cell>
        </row>
        <row r="35">
          <cell r="D35" t="str">
            <v>娄舒方</v>
          </cell>
          <cell r="E35" t="str">
            <v>女</v>
          </cell>
        </row>
        <row r="35">
          <cell r="H35" t="str">
            <v>410402199609075566</v>
          </cell>
        </row>
        <row r="36">
          <cell r="D36" t="str">
            <v>李仪潇</v>
          </cell>
          <cell r="E36" t="str">
            <v>女</v>
          </cell>
          <cell r="F36" t="str">
            <v>汉</v>
          </cell>
          <cell r="G36" t="str">
            <v>河南省平顶山市湛河区南环东路13号院</v>
          </cell>
          <cell r="H36" t="str">
            <v>410411199606035549</v>
          </cell>
        </row>
        <row r="37">
          <cell r="D37" t="str">
            <v>王凯鹏</v>
          </cell>
          <cell r="E37" t="str">
            <v>男</v>
          </cell>
          <cell r="F37" t="str">
            <v>汉</v>
          </cell>
          <cell r="G37" t="str">
            <v>河南省鲁山县张店乡叶茂庄村326号</v>
          </cell>
          <cell r="H37" t="str">
            <v>410423199602158053</v>
          </cell>
        </row>
        <row r="38">
          <cell r="D38" t="str">
            <v>宁一丹</v>
          </cell>
          <cell r="E38" t="str">
            <v>女</v>
          </cell>
          <cell r="F38" t="str">
            <v>汉</v>
          </cell>
          <cell r="G38" t="str">
            <v>河南省郏县黄道乡老庄村景家洼村82号</v>
          </cell>
          <cell r="H38" t="str">
            <v>410425199706182026</v>
          </cell>
        </row>
        <row r="39">
          <cell r="D39" t="str">
            <v>王晓雨</v>
          </cell>
          <cell r="E39" t="str">
            <v>女</v>
          </cell>
          <cell r="F39" t="str">
            <v>汉</v>
          </cell>
          <cell r="G39" t="str">
            <v>河南省平顶山市卫东区康复街27号楼16号</v>
          </cell>
          <cell r="H39" t="str">
            <v>410403199610065628</v>
          </cell>
        </row>
        <row r="40">
          <cell r="D40" t="str">
            <v>许彦歌</v>
          </cell>
          <cell r="E40" t="str">
            <v>女</v>
          </cell>
          <cell r="F40" t="str">
            <v>汉</v>
          </cell>
          <cell r="G40" t="str">
            <v>河南省汝州市庙下镇胡庄5组</v>
          </cell>
          <cell r="H40" t="str">
            <v>410482199609263323</v>
          </cell>
        </row>
        <row r="41">
          <cell r="D41" t="str">
            <v>龚俊銘</v>
          </cell>
          <cell r="E41" t="str">
            <v>男</v>
          </cell>
          <cell r="F41" t="str">
            <v>汉</v>
          </cell>
          <cell r="G41" t="str">
            <v>河南省平顶山市卫东区开源中路东3号院8号楼7号</v>
          </cell>
          <cell r="H41" t="str">
            <v>410411199803265618</v>
          </cell>
        </row>
        <row r="42">
          <cell r="D42" t="str">
            <v>宋佳</v>
          </cell>
          <cell r="E42" t="str">
            <v>男</v>
          </cell>
          <cell r="F42" t="str">
            <v>汉</v>
          </cell>
          <cell r="G42" t="str">
            <v>河南省平顶山市新华区光明北路23号院4号楼1单元17号</v>
          </cell>
          <cell r="H42" t="str">
            <v>410402199404265534</v>
          </cell>
        </row>
        <row r="43">
          <cell r="D43" t="str">
            <v>刘亚民</v>
          </cell>
          <cell r="E43" t="str">
            <v>男</v>
          </cell>
          <cell r="F43" t="str">
            <v>汉</v>
          </cell>
          <cell r="G43" t="str">
            <v>河南省平顶山市卫东区黄楝树东170号</v>
          </cell>
          <cell r="H43" t="str">
            <v>410403199808025517</v>
          </cell>
        </row>
        <row r="44">
          <cell r="D44" t="str">
            <v>刘一帆</v>
          </cell>
          <cell r="E44" t="str">
            <v>男</v>
          </cell>
          <cell r="F44" t="str">
            <v>汉</v>
          </cell>
          <cell r="G44" t="str">
            <v>河南省平顶山市湛河区光明路南路东13号院5号楼3单元5号</v>
          </cell>
          <cell r="H44" t="str">
            <v>410402199904015531</v>
          </cell>
        </row>
        <row r="45">
          <cell r="D45" t="str">
            <v>樊思源</v>
          </cell>
          <cell r="E45" t="str">
            <v>男</v>
          </cell>
          <cell r="F45" t="str">
            <v>汉</v>
          </cell>
          <cell r="G45" t="str">
            <v>河南省平顶山市湛河路南环路南苑小区10号楼3单元1号</v>
          </cell>
          <cell r="H45" t="str">
            <v>410403199809135611</v>
          </cell>
        </row>
        <row r="46">
          <cell r="D46" t="str">
            <v>刘登科</v>
          </cell>
          <cell r="E46" t="str">
            <v>男</v>
          </cell>
          <cell r="F46" t="str">
            <v>汉</v>
          </cell>
        </row>
        <row r="46">
          <cell r="H46" t="str">
            <v>410423199611187315</v>
          </cell>
        </row>
        <row r="47">
          <cell r="D47" t="str">
            <v>史英华</v>
          </cell>
          <cell r="E47" t="str">
            <v>女</v>
          </cell>
          <cell r="F47" t="str">
            <v>汉</v>
          </cell>
          <cell r="G47" t="str">
            <v>河南省鲁山县张官营榆树湾村一组64号</v>
          </cell>
          <cell r="H47" t="str">
            <v>410423199907211046</v>
          </cell>
        </row>
        <row r="48">
          <cell r="D48" t="str">
            <v>范沛洁</v>
          </cell>
          <cell r="E48" t="str">
            <v>女</v>
          </cell>
          <cell r="F48" t="str">
            <v>汉</v>
          </cell>
          <cell r="G48" t="str">
            <v>河南省叶县昆阳镇北关闸西北路32号</v>
          </cell>
          <cell r="H48" t="str">
            <v>410422199705100026</v>
          </cell>
        </row>
        <row r="49">
          <cell r="D49" t="str">
            <v>冯育娟</v>
          </cell>
          <cell r="E49" t="str">
            <v>女</v>
          </cell>
          <cell r="F49" t="str">
            <v>汉</v>
          </cell>
          <cell r="G49" t="str">
            <v>河南省鲁山县城关镇城壕路112号</v>
          </cell>
          <cell r="H49" t="str">
            <v>410423199903060068</v>
          </cell>
        </row>
        <row r="50">
          <cell r="D50" t="str">
            <v>程臻臻</v>
          </cell>
          <cell r="E50" t="str">
            <v>女</v>
          </cell>
          <cell r="F50" t="str">
            <v>汉</v>
          </cell>
          <cell r="G50" t="str">
            <v>河南省鲁山县城关镇人民路西段5号院</v>
          </cell>
          <cell r="H50" t="str">
            <v>410423199811200027</v>
          </cell>
        </row>
        <row r="51">
          <cell r="D51" t="str">
            <v>轩容艳</v>
          </cell>
          <cell r="E51" t="str">
            <v>女</v>
          </cell>
          <cell r="F51" t="str">
            <v>汉</v>
          </cell>
          <cell r="G51" t="str">
            <v>河南省平顶山市新华区矿后街9号楼3单元6号</v>
          </cell>
          <cell r="H51" t="str">
            <v>410402199608045525</v>
          </cell>
        </row>
        <row r="52">
          <cell r="D52" t="str">
            <v>赵一博</v>
          </cell>
          <cell r="E52" t="str">
            <v>男</v>
          </cell>
          <cell r="F52" t="str">
            <v>汉</v>
          </cell>
          <cell r="G52" t="str">
            <v>河南省宝丰县赵库乡木中营村6068号</v>
          </cell>
          <cell r="H52" t="str">
            <v>410421199703035033</v>
          </cell>
        </row>
        <row r="53">
          <cell r="D53" t="str">
            <v>袁倩楠</v>
          </cell>
          <cell r="E53" t="str">
            <v>女</v>
          </cell>
          <cell r="F53" t="str">
            <v>汉</v>
          </cell>
          <cell r="G53" t="str">
            <v>河南省宝丰县城关镇校场东33号院3号</v>
          </cell>
          <cell r="H53" t="str">
            <v>410421199803100023</v>
          </cell>
        </row>
        <row r="54">
          <cell r="D54" t="str">
            <v>张瑞娜</v>
          </cell>
          <cell r="E54" t="str">
            <v>女</v>
          </cell>
          <cell r="F54" t="str">
            <v>汉</v>
          </cell>
        </row>
        <row r="54">
          <cell r="H54" t="str">
            <v>410402199606145549</v>
          </cell>
        </row>
        <row r="55">
          <cell r="D55" t="str">
            <v>程鹏飞</v>
          </cell>
          <cell r="E55" t="str">
            <v>男</v>
          </cell>
          <cell r="F55" t="str">
            <v>汉</v>
          </cell>
          <cell r="G55" t="str">
            <v>河南省平顶山市石龙区梁洼工人村南井家属院</v>
          </cell>
          <cell r="H55" t="str">
            <v>410401199611220519</v>
          </cell>
        </row>
        <row r="56">
          <cell r="D56" t="str">
            <v>王旭晴</v>
          </cell>
          <cell r="E56" t="str">
            <v>女</v>
          </cell>
          <cell r="F56" t="str">
            <v>汉</v>
          </cell>
          <cell r="G56" t="str">
            <v>河南省平顶山市新华区联盟路2号院224号</v>
          </cell>
          <cell r="H56" t="str">
            <v>410403199603315529</v>
          </cell>
        </row>
        <row r="57">
          <cell r="D57" t="str">
            <v>沈艾霏</v>
          </cell>
          <cell r="E57" t="str">
            <v>女</v>
          </cell>
          <cell r="F57" t="str">
            <v>汉</v>
          </cell>
          <cell r="G57" t="str">
            <v>河南省平顶山市卫东区遵化店镇代庄李庄1号</v>
          </cell>
          <cell r="H57" t="str">
            <v>410403199801085541</v>
          </cell>
        </row>
        <row r="58">
          <cell r="D58" t="str">
            <v>任云霞</v>
          </cell>
          <cell r="E58" t="str">
            <v>女</v>
          </cell>
          <cell r="F58" t="str">
            <v>汉</v>
          </cell>
          <cell r="G58" t="str">
            <v>河南省平顶山市卫东区任寨社区2号</v>
          </cell>
          <cell r="H58" t="str">
            <v>410403199603275520</v>
          </cell>
        </row>
        <row r="59">
          <cell r="D59" t="str">
            <v>秦梦佳</v>
          </cell>
          <cell r="E59" t="str">
            <v>女</v>
          </cell>
          <cell r="F59" t="str">
            <v>汉</v>
          </cell>
          <cell r="G59" t="str">
            <v>河南省平顶山市新华区红旗西街永寨小区3号楼7号</v>
          </cell>
          <cell r="H59" t="str">
            <v>410411199712235544</v>
          </cell>
        </row>
        <row r="60">
          <cell r="D60" t="str">
            <v>李颖</v>
          </cell>
          <cell r="E60" t="str">
            <v>女</v>
          </cell>
          <cell r="F60" t="str">
            <v>汉</v>
          </cell>
          <cell r="G60" t="str">
            <v>河南省平顶山市湛河区湛河南路电安2号楼4单元59号</v>
          </cell>
          <cell r="H60" t="str">
            <v>410423199810252028</v>
          </cell>
        </row>
        <row r="61">
          <cell r="D61" t="str">
            <v>李明泽</v>
          </cell>
          <cell r="E61" t="str">
            <v>男</v>
          </cell>
          <cell r="F61" t="str">
            <v>汉</v>
          </cell>
          <cell r="G61" t="str">
            <v>新华区光明北路23号院4号楼7号</v>
          </cell>
          <cell r="H61" t="str">
            <v>410402199807265512</v>
          </cell>
        </row>
        <row r="62">
          <cell r="D62" t="str">
            <v>李嘉婧</v>
          </cell>
          <cell r="E62" t="str">
            <v>女</v>
          </cell>
          <cell r="F62" t="str">
            <v>汉</v>
          </cell>
          <cell r="G62" t="str">
            <v>河南省平顶山市新华区幸福街新建16号楼29号</v>
          </cell>
          <cell r="H62" t="str">
            <v>410402199808265581</v>
          </cell>
        </row>
        <row r="63">
          <cell r="D63" t="str">
            <v>陈哲</v>
          </cell>
          <cell r="E63" t="str">
            <v>女</v>
          </cell>
          <cell r="F63" t="str">
            <v>汉</v>
          </cell>
          <cell r="G63" t="str">
            <v>河南省平顶山市卫东区康复街4号楼42号</v>
          </cell>
          <cell r="H63" t="str">
            <v>410403199704285568</v>
          </cell>
        </row>
        <row r="64">
          <cell r="D64" t="str">
            <v>王攀攀</v>
          </cell>
          <cell r="E64" t="str">
            <v>女</v>
          </cell>
          <cell r="F64" t="str">
            <v>汉</v>
          </cell>
          <cell r="G64" t="str">
            <v>河南省鲁山县河乡东辛村一组48号</v>
          </cell>
          <cell r="H64" t="str">
            <v>410423199205023526</v>
          </cell>
        </row>
        <row r="65">
          <cell r="D65" t="str">
            <v>崔银珊</v>
          </cell>
          <cell r="E65" t="str">
            <v>女</v>
          </cell>
          <cell r="F65" t="str">
            <v>汉</v>
          </cell>
          <cell r="G65" t="str">
            <v>河南省平顶山市新华区体育路西29号院11号楼15号</v>
          </cell>
          <cell r="H65" t="str">
            <v>410402199503155541</v>
          </cell>
        </row>
        <row r="66">
          <cell r="D66" t="str">
            <v>孟子丁</v>
          </cell>
          <cell r="E66" t="str">
            <v>女</v>
          </cell>
          <cell r="F66" t="str">
            <v>汉</v>
          </cell>
          <cell r="G66" t="str">
            <v>河南省鲁山县城关镇墨公路18号</v>
          </cell>
          <cell r="H66" t="str">
            <v>410423199701070022</v>
          </cell>
        </row>
        <row r="67">
          <cell r="D67" t="str">
            <v>李鑫森</v>
          </cell>
          <cell r="E67" t="str">
            <v>男</v>
          </cell>
          <cell r="F67" t="str">
            <v>汉</v>
          </cell>
          <cell r="G67" t="str">
            <v>河南省平顶山市新华区新二街42号楼29号</v>
          </cell>
          <cell r="H67" t="str">
            <v>410402199801035572</v>
          </cell>
        </row>
        <row r="68">
          <cell r="D68" t="str">
            <v>周冉</v>
          </cell>
          <cell r="E68" t="str">
            <v>女</v>
          </cell>
          <cell r="F68" t="str">
            <v>汉</v>
          </cell>
          <cell r="G68" t="str">
            <v>河南省平顶山市新新华区中兴北路18号院6号</v>
          </cell>
          <cell r="H68" t="str">
            <v>410403199511295524</v>
          </cell>
        </row>
        <row r="69">
          <cell r="D69" t="str">
            <v>李智</v>
          </cell>
          <cell r="E69" t="str">
            <v>男</v>
          </cell>
          <cell r="F69" t="str">
            <v>汉</v>
          </cell>
          <cell r="G69" t="str">
            <v>河南省平顶山市湛河区湛河南路东段南3号院13号楼24号</v>
          </cell>
          <cell r="H69" t="str">
            <v>410402199510245510</v>
          </cell>
        </row>
        <row r="70">
          <cell r="D70" t="str">
            <v>黄金明</v>
          </cell>
          <cell r="E70" t="str">
            <v>男</v>
          </cell>
          <cell r="F70" t="str">
            <v>汉</v>
          </cell>
          <cell r="G70" t="str">
            <v>河南省平顶山市卫东区高阳路高阳小区43号楼162号</v>
          </cell>
          <cell r="H70" t="str">
            <v>410401199712060032</v>
          </cell>
        </row>
        <row r="71">
          <cell r="D71" t="str">
            <v>李爽</v>
          </cell>
          <cell r="E71" t="str">
            <v>女</v>
          </cell>
          <cell r="F71" t="str">
            <v>汉</v>
          </cell>
          <cell r="G71" t="str">
            <v>河南省舞钢市朱兰钢城路4号院40号</v>
          </cell>
          <cell r="H71" t="str">
            <v>410481199802230025</v>
          </cell>
        </row>
        <row r="72">
          <cell r="D72" t="str">
            <v>李卓涵</v>
          </cell>
          <cell r="E72" t="str">
            <v>女</v>
          </cell>
          <cell r="F72" t="str">
            <v>汉</v>
          </cell>
          <cell r="G72" t="str">
            <v>河南省平顶山市卫东区黄楝树村街3号楼10号</v>
          </cell>
          <cell r="H72" t="str">
            <v>410403199508035561</v>
          </cell>
        </row>
        <row r="73">
          <cell r="D73" t="str">
            <v>赵培宏</v>
          </cell>
          <cell r="E73" t="str">
            <v>男</v>
          </cell>
          <cell r="F73" t="str">
            <v>汉</v>
          </cell>
        </row>
        <row r="73">
          <cell r="H73" t="str">
            <v>41041119980509551X</v>
          </cell>
        </row>
        <row r="74">
          <cell r="D74" t="str">
            <v>赵梦汐</v>
          </cell>
          <cell r="E74" t="str">
            <v>女</v>
          </cell>
          <cell r="F74" t="str">
            <v>汉</v>
          </cell>
          <cell r="G74" t="str">
            <v>河南省叶县昆阳镇南街连洁路41号院10号</v>
          </cell>
          <cell r="H74" t="str">
            <v>410422199808270028</v>
          </cell>
        </row>
        <row r="75">
          <cell r="D75" t="str">
            <v>谢晓航</v>
          </cell>
          <cell r="E75" t="str">
            <v>女</v>
          </cell>
          <cell r="F75" t="str">
            <v>汉</v>
          </cell>
          <cell r="G75" t="str">
            <v>河南省郏县堂街镇谢庄村5号附6号</v>
          </cell>
          <cell r="H75" t="str">
            <v>410425199703236068</v>
          </cell>
        </row>
        <row r="76">
          <cell r="D76" t="str">
            <v>李亚芳</v>
          </cell>
          <cell r="E76" t="str">
            <v>女</v>
          </cell>
          <cell r="F76" t="str">
            <v>汉</v>
          </cell>
          <cell r="G76" t="str">
            <v>河南省鲁山县城关镇学道新村33号</v>
          </cell>
          <cell r="H76" t="str">
            <v>410423199707010020</v>
          </cell>
        </row>
        <row r="77">
          <cell r="D77" t="str">
            <v>李秋悦</v>
          </cell>
          <cell r="E77" t="str">
            <v>女</v>
          </cell>
          <cell r="F77" t="str">
            <v>汉</v>
          </cell>
          <cell r="G77" t="str">
            <v>河南省鲁山县瓦屋乡李老庄村老东组35号</v>
          </cell>
          <cell r="H77" t="str">
            <v>410423199609156624</v>
          </cell>
        </row>
        <row r="78">
          <cell r="D78" t="str">
            <v>黄思荣</v>
          </cell>
          <cell r="E78" t="str">
            <v>女</v>
          </cell>
          <cell r="F78" t="str">
            <v>汉</v>
          </cell>
          <cell r="G78" t="str">
            <v>河南省叶县龙泉乡单营村一组</v>
          </cell>
          <cell r="H78" t="str">
            <v>410422199703185425</v>
          </cell>
        </row>
        <row r="79">
          <cell r="D79" t="str">
            <v>程亚曙</v>
          </cell>
          <cell r="E79" t="str">
            <v>女</v>
          </cell>
          <cell r="F79" t="str">
            <v>汉</v>
          </cell>
          <cell r="G79" t="str">
            <v>河南省鲁山县董周乡沈庄村沈西组5号</v>
          </cell>
          <cell r="H79" t="str">
            <v>410423199801117326</v>
          </cell>
        </row>
        <row r="80">
          <cell r="D80" t="str">
            <v>张璐</v>
          </cell>
          <cell r="E80" t="str">
            <v>女</v>
          </cell>
          <cell r="F80" t="str">
            <v>汉</v>
          </cell>
          <cell r="G80" t="str">
            <v>河南省平顶山市湛河区北渡镇北渡附2号</v>
          </cell>
          <cell r="H80" t="str">
            <v>410411199812165563</v>
          </cell>
        </row>
        <row r="81">
          <cell r="D81" t="str">
            <v>刘晓曼</v>
          </cell>
          <cell r="E81" t="str">
            <v>女</v>
          </cell>
          <cell r="F81" t="str">
            <v>汉</v>
          </cell>
          <cell r="G81" t="str">
            <v>河南省平顶山市新华区焦店镇余沟4号</v>
          </cell>
          <cell r="H81" t="str">
            <v>410402199811225564</v>
          </cell>
        </row>
        <row r="82">
          <cell r="D82" t="str">
            <v>吕晨光</v>
          </cell>
          <cell r="E82" t="str">
            <v>女</v>
          </cell>
          <cell r="F82" t="str">
            <v>汉</v>
          </cell>
          <cell r="G82" t="str">
            <v>河南省平顶山市卫东区皇台办事处小营6号</v>
          </cell>
          <cell r="H82" t="str">
            <v>410411199704075528</v>
          </cell>
        </row>
        <row r="83">
          <cell r="D83" t="str">
            <v>吴梦鸽</v>
          </cell>
          <cell r="E83" t="str">
            <v>女</v>
          </cell>
          <cell r="F83" t="str">
            <v>汉</v>
          </cell>
          <cell r="G83" t="str">
            <v>河南省平顶山市新华区岳庄5号</v>
          </cell>
          <cell r="H83" t="str">
            <v>410402199510165529</v>
          </cell>
        </row>
        <row r="84">
          <cell r="D84" t="str">
            <v>张世举</v>
          </cell>
          <cell r="E84" t="str">
            <v>男</v>
          </cell>
          <cell r="F84" t="str">
            <v>汉</v>
          </cell>
          <cell r="G84" t="str">
            <v>河南省叶县叶邑镇南水城村1号</v>
          </cell>
          <cell r="H84" t="str">
            <v>410422199803074810</v>
          </cell>
        </row>
        <row r="85">
          <cell r="D85" t="str">
            <v>刘婷婷</v>
          </cell>
          <cell r="E85" t="str">
            <v>女</v>
          </cell>
          <cell r="F85" t="str">
            <v>汉</v>
          </cell>
          <cell r="G85" t="str">
            <v>河南省平顶山市湛河区叶刘村128号</v>
          </cell>
          <cell r="H85" t="str">
            <v>410411199808235549</v>
          </cell>
        </row>
        <row r="86">
          <cell r="D86" t="str">
            <v>李梦瑶</v>
          </cell>
          <cell r="E86" t="str">
            <v>女</v>
          </cell>
          <cell r="F86" t="str">
            <v>汉</v>
          </cell>
          <cell r="G86" t="str">
            <v>河南省平顶山市湛河区北渡镇苗候3号</v>
          </cell>
          <cell r="H86" t="str">
            <v>410411199605195583</v>
          </cell>
        </row>
        <row r="87">
          <cell r="D87" t="str">
            <v>勾亚静</v>
          </cell>
          <cell r="E87" t="str">
            <v>女</v>
          </cell>
          <cell r="F87" t="str">
            <v>汉</v>
          </cell>
          <cell r="G87" t="str">
            <v>河南省叶县田庄乡张林庄二组</v>
          </cell>
          <cell r="H87" t="str">
            <v>410422199807181824</v>
          </cell>
        </row>
        <row r="88">
          <cell r="D88" t="str">
            <v>王伊萌</v>
          </cell>
          <cell r="E88" t="str">
            <v>女</v>
          </cell>
          <cell r="F88" t="str">
            <v>汉</v>
          </cell>
          <cell r="G88" t="str">
            <v>河南省鲁山县库区乡搬走岭村唐庄组245号</v>
          </cell>
          <cell r="H88" t="str">
            <v>410423199904094526</v>
          </cell>
        </row>
        <row r="89">
          <cell r="D89" t="str">
            <v>韩佩然</v>
          </cell>
          <cell r="E89" t="str">
            <v>女</v>
          </cell>
          <cell r="F89" t="str">
            <v>汉</v>
          </cell>
          <cell r="G89" t="str">
            <v>河南省宝丰县城关镇南关后街新村6号</v>
          </cell>
          <cell r="H89" t="str">
            <v>410421199701300024</v>
          </cell>
        </row>
        <row r="90">
          <cell r="D90" t="str">
            <v>尚子喻</v>
          </cell>
          <cell r="E90" t="str">
            <v>女</v>
          </cell>
          <cell r="F90" t="str">
            <v>汉</v>
          </cell>
          <cell r="G90" t="str">
            <v>河南省平顶山市新华区和平路4号院11号</v>
          </cell>
          <cell r="H90" t="str">
            <v>410402199808045626</v>
          </cell>
        </row>
        <row r="91">
          <cell r="D91" t="str">
            <v>王晨</v>
          </cell>
          <cell r="E91" t="str">
            <v>女</v>
          </cell>
          <cell r="F91" t="str">
            <v>汉</v>
          </cell>
          <cell r="G91" t="str">
            <v>河南省平顶山市新华区建设西路南245号院1号楼28号</v>
          </cell>
          <cell r="H91" t="str">
            <v>41040219960712554X</v>
          </cell>
        </row>
        <row r="92">
          <cell r="D92" t="str">
            <v>郭梦圆</v>
          </cell>
          <cell r="E92" t="str">
            <v>女</v>
          </cell>
          <cell r="F92" t="str">
            <v>汉</v>
          </cell>
          <cell r="G92" t="str">
            <v>河南省平顶山市新华区薛庄乡中留村166号</v>
          </cell>
          <cell r="H92" t="str">
            <v>410402199705255540</v>
          </cell>
        </row>
        <row r="93">
          <cell r="D93" t="str">
            <v>冯冠霖</v>
          </cell>
          <cell r="E93" t="str">
            <v>男</v>
          </cell>
          <cell r="F93" t="str">
            <v>汉</v>
          </cell>
          <cell r="G93" t="str">
            <v>河南省鲁山县辛集乡李村二组348号</v>
          </cell>
          <cell r="H93" t="str">
            <v>41042319970616903X</v>
          </cell>
        </row>
        <row r="94">
          <cell r="D94" t="str">
            <v>骆丽萍</v>
          </cell>
          <cell r="E94" t="str">
            <v>女</v>
          </cell>
        </row>
        <row r="94">
          <cell r="H94" t="str">
            <v>410401199505180525</v>
          </cell>
        </row>
        <row r="95">
          <cell r="D95" t="str">
            <v>宋瑞珂</v>
          </cell>
          <cell r="E95" t="str">
            <v>男</v>
          </cell>
          <cell r="F95" t="str">
            <v>汉</v>
          </cell>
          <cell r="G95" t="str">
            <v>河南省叶县保安镇杨令庄五组</v>
          </cell>
          <cell r="H95" t="str">
            <v>410422199612269156</v>
          </cell>
        </row>
        <row r="96">
          <cell r="D96" t="str">
            <v>邹袁争</v>
          </cell>
          <cell r="E96" t="str">
            <v>女</v>
          </cell>
          <cell r="F96" t="str">
            <v>汉</v>
          </cell>
          <cell r="G96" t="str">
            <v>河南省叶县任店镇后营村一组</v>
          </cell>
          <cell r="H96" t="str">
            <v>410422199605092225</v>
          </cell>
        </row>
        <row r="97">
          <cell r="D97" t="str">
            <v>高雅美</v>
          </cell>
          <cell r="E97" t="str">
            <v>女</v>
          </cell>
          <cell r="F97" t="str">
            <v>汉</v>
          </cell>
          <cell r="G97" t="str">
            <v>河南省舞钢市安寨乡马庄131号</v>
          </cell>
          <cell r="H97" t="str">
            <v>410481199610188029</v>
          </cell>
        </row>
        <row r="98">
          <cell r="D98" t="str">
            <v>赵世博</v>
          </cell>
          <cell r="E98" t="str">
            <v>男</v>
          </cell>
          <cell r="F98" t="str">
            <v>汉</v>
          </cell>
          <cell r="G98" t="str">
            <v>河南省郏县黄道乡老庄村景家洼村82号</v>
          </cell>
          <cell r="H98" t="str">
            <v>410425199303146530</v>
          </cell>
        </row>
        <row r="99">
          <cell r="D99" t="str">
            <v>李想</v>
          </cell>
          <cell r="E99" t="str">
            <v>男</v>
          </cell>
          <cell r="F99" t="str">
            <v>汉</v>
          </cell>
          <cell r="G99" t="str">
            <v>河南省平顶山市卫东区矿工东路南1号院7号楼3单元13号</v>
          </cell>
          <cell r="H99" t="str">
            <v>410403199810135555</v>
          </cell>
        </row>
        <row r="100">
          <cell r="D100" t="str">
            <v>刘雨涵</v>
          </cell>
          <cell r="E100" t="str">
            <v>男</v>
          </cell>
          <cell r="F100" t="str">
            <v>汉</v>
          </cell>
          <cell r="G100" t="str">
            <v>河南省平顶山市卫东区镇西街西街24号楼35号</v>
          </cell>
          <cell r="H100" t="str">
            <v>410403200008045611</v>
          </cell>
        </row>
        <row r="101">
          <cell r="D101" t="str">
            <v>郑鹏飞</v>
          </cell>
          <cell r="E101" t="str">
            <v>男</v>
          </cell>
          <cell r="F101" t="str">
            <v>汉</v>
          </cell>
          <cell r="G101" t="str">
            <v>河南省平顶山市卫东区东高皇乡赵庄6队</v>
          </cell>
          <cell r="H101" t="str">
            <v>410403199703225555</v>
          </cell>
        </row>
        <row r="102">
          <cell r="D102" t="str">
            <v>苏珊</v>
          </cell>
          <cell r="E102" t="str">
            <v>女</v>
          </cell>
          <cell r="F102" t="str">
            <v>汉</v>
          </cell>
          <cell r="G102" t="str">
            <v>河南省平顶山市卫东区大营社区3号</v>
          </cell>
          <cell r="H102" t="str">
            <v>410403199902075561</v>
          </cell>
        </row>
        <row r="103">
          <cell r="D103" t="str">
            <v>彭璐</v>
          </cell>
          <cell r="E103" t="str">
            <v>女</v>
          </cell>
          <cell r="F103" t="str">
            <v>汉</v>
          </cell>
          <cell r="G103" t="str">
            <v>河南省平顶山市新华区曙光街39号院2号楼47号</v>
          </cell>
          <cell r="H103" t="str">
            <v>410402199809215543</v>
          </cell>
        </row>
        <row r="104">
          <cell r="D104" t="str">
            <v>万炳辉</v>
          </cell>
          <cell r="E104" t="str">
            <v>男</v>
          </cell>
          <cell r="F104" t="str">
            <v>汉</v>
          </cell>
          <cell r="G104" t="str">
            <v>河南省平顶山市新华区西新程街2号院13号楼81号</v>
          </cell>
          <cell r="H104" t="str">
            <v>410402199811105538</v>
          </cell>
        </row>
        <row r="105">
          <cell r="D105" t="str">
            <v>李一帆</v>
          </cell>
          <cell r="E105" t="str">
            <v>男</v>
          </cell>
          <cell r="F105" t="str">
            <v>汉</v>
          </cell>
          <cell r="G105" t="str">
            <v>河南省平顶山市卫东区十二矿路1号院14号</v>
          </cell>
          <cell r="H105" t="str">
            <v>410403199606225510</v>
          </cell>
        </row>
        <row r="106">
          <cell r="D106" t="str">
            <v>张世通</v>
          </cell>
          <cell r="E106" t="str">
            <v>男</v>
          </cell>
          <cell r="F106" t="str">
            <v>汉</v>
          </cell>
          <cell r="G106" t="str">
            <v>河南省宝丰县闹店李官营村432号</v>
          </cell>
          <cell r="H106" t="str">
            <v>410421199508151012</v>
          </cell>
        </row>
        <row r="107">
          <cell r="D107" t="str">
            <v>王芳</v>
          </cell>
          <cell r="E107" t="str">
            <v>女</v>
          </cell>
          <cell r="F107" t="str">
            <v>汉</v>
          </cell>
          <cell r="G107" t="str">
            <v>河南省平顶山市卫东区五一路2号院67号</v>
          </cell>
          <cell r="H107" t="str">
            <v>410403199703085548</v>
          </cell>
        </row>
        <row r="108">
          <cell r="D108" t="str">
            <v>徐敬轩</v>
          </cell>
          <cell r="E108" t="str">
            <v>男</v>
          </cell>
          <cell r="F108" t="str">
            <v>汉</v>
          </cell>
          <cell r="G108" t="str">
            <v>河南省平顶山市新华区开源北路西99号楼25号</v>
          </cell>
          <cell r="H108" t="str">
            <v>410402199808095578</v>
          </cell>
        </row>
        <row r="109">
          <cell r="D109" t="str">
            <v>宋美雪</v>
          </cell>
          <cell r="E109" t="str">
            <v>女</v>
          </cell>
          <cell r="F109" t="str">
            <v>汉</v>
          </cell>
          <cell r="G109" t="str">
            <v>河南省鲁山县周乡五里村三组143号</v>
          </cell>
          <cell r="H109" t="str">
            <v>41042319980514732X</v>
          </cell>
        </row>
        <row r="110">
          <cell r="D110" t="str">
            <v>肖安琪</v>
          </cell>
          <cell r="E110" t="str">
            <v>女</v>
          </cell>
          <cell r="F110" t="str">
            <v>汉</v>
          </cell>
          <cell r="G110" t="str">
            <v>河南省平顶山市湛河区北渡镇北渡19号</v>
          </cell>
          <cell r="H110" t="str">
            <v>410411199612235520</v>
          </cell>
        </row>
        <row r="111">
          <cell r="D111" t="str">
            <v>左皓宇</v>
          </cell>
          <cell r="E111" t="str">
            <v>男</v>
          </cell>
          <cell r="F111" t="str">
            <v>汉</v>
          </cell>
          <cell r="G111" t="str">
            <v>河南省平顶山市新华区和平路北9号院4号楼19号</v>
          </cell>
          <cell r="H111" t="str">
            <v>410402199610035553</v>
          </cell>
        </row>
        <row r="112">
          <cell r="D112" t="str">
            <v>高婧</v>
          </cell>
          <cell r="E112" t="str">
            <v>女</v>
          </cell>
          <cell r="F112" t="str">
            <v>汉</v>
          </cell>
          <cell r="G112" t="str">
            <v>河南省鲁山县城关镇墨公路31号</v>
          </cell>
          <cell r="H112" t="str">
            <v>410423199710240046</v>
          </cell>
        </row>
        <row r="113">
          <cell r="D113" t="str">
            <v>娄志昂</v>
          </cell>
          <cell r="E113" t="str">
            <v>男</v>
          </cell>
          <cell r="F113" t="str">
            <v>汉</v>
          </cell>
          <cell r="G113" t="str">
            <v>河南省叶县仙台镇娄庄三组</v>
          </cell>
          <cell r="H113" t="str">
            <v>410422199811065930</v>
          </cell>
        </row>
        <row r="114">
          <cell r="D114" t="str">
            <v>孙智童</v>
          </cell>
          <cell r="E114" t="str">
            <v>女</v>
          </cell>
          <cell r="F114" t="str">
            <v>汉</v>
          </cell>
          <cell r="G114" t="str">
            <v>河南省叶县仙台镇大孙庄一组</v>
          </cell>
          <cell r="H114" t="str">
            <v>410422199706185922</v>
          </cell>
        </row>
        <row r="115">
          <cell r="D115" t="str">
            <v>郭昕</v>
          </cell>
          <cell r="E115" t="str">
            <v>女</v>
          </cell>
          <cell r="F115" t="str">
            <v>汉</v>
          </cell>
          <cell r="G115" t="str">
            <v>河南省平顶山市卫东区建设路东路北15号院34号楼26号</v>
          </cell>
          <cell r="H115" t="str">
            <v>410403199702265547</v>
          </cell>
        </row>
        <row r="116">
          <cell r="D116" t="str">
            <v>关蕴哲</v>
          </cell>
          <cell r="E116" t="str">
            <v>女</v>
          </cell>
          <cell r="F116" t="str">
            <v>汉</v>
          </cell>
          <cell r="G116" t="str">
            <v>河南省平顶山市湛河区光明南路东35号院8号楼3单元4号</v>
          </cell>
          <cell r="H116" t="str">
            <v>410411199707055522</v>
          </cell>
        </row>
        <row r="117">
          <cell r="D117" t="str">
            <v>马玲宇</v>
          </cell>
          <cell r="E117" t="str">
            <v>女</v>
          </cell>
          <cell r="F117" t="str">
            <v>汉</v>
          </cell>
          <cell r="G117" t="str">
            <v>河南省平顶山市卫东区建设东路北15号院58号楼43号</v>
          </cell>
          <cell r="H117" t="str">
            <v>410402199608095549</v>
          </cell>
        </row>
        <row r="118">
          <cell r="D118" t="str">
            <v>王干</v>
          </cell>
          <cell r="E118" t="str">
            <v>男</v>
          </cell>
          <cell r="F118" t="str">
            <v>汉</v>
          </cell>
          <cell r="G118" t="str">
            <v>河南省平顶山市卫东区诚朴北路1号院荣邦花园1号楼2单元41号</v>
          </cell>
          <cell r="H118" t="str">
            <v>41040319980525551X</v>
          </cell>
        </row>
        <row r="119">
          <cell r="D119" t="str">
            <v>王甜甜</v>
          </cell>
          <cell r="E119" t="str">
            <v>女</v>
          </cell>
          <cell r="F119" t="str">
            <v>汉</v>
          </cell>
          <cell r="G119" t="str">
            <v>河南省鲁山县仓头乡白窑村古石沟组11号</v>
          </cell>
          <cell r="H119" t="str">
            <v>410423199706068845</v>
          </cell>
        </row>
        <row r="120">
          <cell r="D120" t="str">
            <v>李树燕</v>
          </cell>
          <cell r="E120" t="str">
            <v>女</v>
          </cell>
          <cell r="F120" t="str">
            <v>汉</v>
          </cell>
          <cell r="G120" t="str">
            <v>河南省宝丰县城关镇市场路59号</v>
          </cell>
          <cell r="H120" t="str">
            <v>410421199510260023</v>
          </cell>
        </row>
        <row r="121">
          <cell r="D121" t="str">
            <v>童鑫</v>
          </cell>
          <cell r="E121" t="str">
            <v>女</v>
          </cell>
          <cell r="F121" t="str">
            <v>汉</v>
          </cell>
          <cell r="G121" t="str">
            <v>河南省平顶山市卫东区镇北街东湖花苑北院20号楼3号</v>
          </cell>
          <cell r="H121" t="str">
            <v>410403199712195562</v>
          </cell>
        </row>
        <row r="122">
          <cell r="D122" t="str">
            <v>孙海馨</v>
          </cell>
          <cell r="E122" t="str">
            <v>女</v>
          </cell>
          <cell r="F122" t="str">
            <v>汉</v>
          </cell>
          <cell r="G122" t="str">
            <v>河南省平顶山市卫东区五一路东6号楼30号</v>
          </cell>
          <cell r="H122" t="str">
            <v>410403199802205568</v>
          </cell>
        </row>
        <row r="123">
          <cell r="D123" t="str">
            <v>袁静静</v>
          </cell>
          <cell r="E123" t="str">
            <v>女</v>
          </cell>
          <cell r="F123" t="str">
            <v>汉</v>
          </cell>
          <cell r="G123" t="str">
            <v>河南省平顶山市石龙区梁洼工人村梁北散居户</v>
          </cell>
          <cell r="H123" t="str">
            <v>410401199805030529</v>
          </cell>
        </row>
        <row r="124">
          <cell r="D124" t="str">
            <v>林双</v>
          </cell>
          <cell r="E124" t="str">
            <v>女</v>
          </cell>
          <cell r="F124" t="str">
            <v>汉</v>
          </cell>
          <cell r="G124" t="str">
            <v>河南省平顶山市卫东区大营社区9号</v>
          </cell>
          <cell r="H124" t="str">
            <v>410403199410295525</v>
          </cell>
        </row>
        <row r="125">
          <cell r="D125" t="str">
            <v>胡苗欣</v>
          </cell>
          <cell r="E125" t="str">
            <v>女</v>
          </cell>
          <cell r="F125" t="str">
            <v>汉</v>
          </cell>
          <cell r="G125" t="str">
            <v>河南省宝丰县尚旗乡枣庄227号</v>
          </cell>
          <cell r="H125" t="str">
            <v>410421199901155589</v>
          </cell>
        </row>
        <row r="126">
          <cell r="D126" t="str">
            <v>郑权</v>
          </cell>
          <cell r="E126" t="str">
            <v>男</v>
          </cell>
          <cell r="F126" t="str">
            <v>汉</v>
          </cell>
          <cell r="G126" t="str">
            <v>河南省平顶山市新华区曙光街34号院1号楼24号</v>
          </cell>
          <cell r="H126" t="str">
            <v>410402199603215513</v>
          </cell>
        </row>
        <row r="127">
          <cell r="D127" t="str">
            <v>宋亚举</v>
          </cell>
          <cell r="E127" t="str">
            <v>女</v>
          </cell>
          <cell r="F127" t="str">
            <v>汉</v>
          </cell>
          <cell r="G127" t="str">
            <v>河南省鲁山县董周乡石峡沟村郭沟组69号</v>
          </cell>
          <cell r="H127" t="str">
            <v>410423199606037320</v>
          </cell>
        </row>
        <row r="128">
          <cell r="D128" t="str">
            <v>王烨涵</v>
          </cell>
          <cell r="E128" t="str">
            <v>女</v>
          </cell>
          <cell r="F128" t="str">
            <v>汉</v>
          </cell>
          <cell r="G128" t="str">
            <v>河南省鲁山县观音寺乡太平堡村贯上组23号</v>
          </cell>
          <cell r="H128" t="str">
            <v>410423199908016920</v>
          </cell>
        </row>
        <row r="129">
          <cell r="D129" t="str">
            <v>董艺迪</v>
          </cell>
          <cell r="E129" t="str">
            <v>女</v>
          </cell>
          <cell r="F129" t="str">
            <v>回</v>
          </cell>
          <cell r="G129" t="str">
            <v>河南省平顶山市新华区建设中路北105号院4号楼80号</v>
          </cell>
          <cell r="H129" t="str">
            <v>410402199902025541</v>
          </cell>
        </row>
        <row r="130">
          <cell r="D130" t="str">
            <v>陈相知</v>
          </cell>
          <cell r="E130" t="str">
            <v>男</v>
          </cell>
          <cell r="F130" t="str">
            <v>汉</v>
          </cell>
          <cell r="G130" t="str">
            <v>河南省平顶山市卫东区矿工东路南4号院4号楼6单元10号</v>
          </cell>
          <cell r="H130" t="str">
            <v>410402199906205654</v>
          </cell>
        </row>
        <row r="131">
          <cell r="D131" t="str">
            <v>邢天</v>
          </cell>
          <cell r="E131" t="str">
            <v>男</v>
          </cell>
          <cell r="F131" t="str">
            <v>汉</v>
          </cell>
        </row>
        <row r="131">
          <cell r="H131" t="str">
            <v>410402199411225514</v>
          </cell>
        </row>
        <row r="132">
          <cell r="D132" t="str">
            <v>李梦婷</v>
          </cell>
          <cell r="E132" t="str">
            <v>女</v>
          </cell>
          <cell r="F132" t="str">
            <v>汉</v>
          </cell>
          <cell r="G132" t="str">
            <v>河南省平顶山市卫东区矿工东路南8号院24号楼2单元5号</v>
          </cell>
          <cell r="H132" t="str">
            <v>410403199710115522</v>
          </cell>
        </row>
        <row r="133">
          <cell r="D133" t="str">
            <v>李欢欢</v>
          </cell>
          <cell r="E133" t="str">
            <v>女</v>
          </cell>
          <cell r="F133" t="str">
            <v>汉</v>
          </cell>
          <cell r="G133" t="str">
            <v>河南省平顶山市新华区薛庄乡东王营2号</v>
          </cell>
          <cell r="H133" t="str">
            <v>410223199704191021</v>
          </cell>
        </row>
        <row r="134">
          <cell r="D134" t="str">
            <v>王明阳</v>
          </cell>
          <cell r="E134" t="str">
            <v>女</v>
          </cell>
          <cell r="F134" t="str">
            <v>汉</v>
          </cell>
          <cell r="G134" t="str">
            <v>河南省平顶山市卫东区臧庄208号</v>
          </cell>
          <cell r="H134" t="str">
            <v>410403199810255549</v>
          </cell>
        </row>
        <row r="135">
          <cell r="D135" t="str">
            <v>杨洁</v>
          </cell>
          <cell r="E135" t="str">
            <v>女</v>
          </cell>
          <cell r="F135" t="str">
            <v>汉</v>
          </cell>
          <cell r="G135" t="str">
            <v>河南省平顶山市湛河区北渡镇双楼1号</v>
          </cell>
          <cell r="H135" t="str">
            <v>410411199811215565</v>
          </cell>
        </row>
        <row r="136">
          <cell r="D136" t="str">
            <v>刘晶慧</v>
          </cell>
          <cell r="E136" t="str">
            <v>女</v>
          </cell>
          <cell r="F136" t="str">
            <v>汉</v>
          </cell>
          <cell r="G136" t="str">
            <v>河南省平顶山市湛河区铁炉社区附5号</v>
          </cell>
          <cell r="H136" t="str">
            <v>410411199904125526</v>
          </cell>
        </row>
        <row r="137">
          <cell r="D137" t="str">
            <v>闫晓萌</v>
          </cell>
          <cell r="E137" t="str">
            <v>女</v>
          </cell>
          <cell r="F137" t="str">
            <v>汉</v>
          </cell>
          <cell r="G137" t="str">
            <v>河南省平顶山市卫东区大众南8号院89号</v>
          </cell>
          <cell r="H137" t="str">
            <v>410403199706045525</v>
          </cell>
        </row>
        <row r="138">
          <cell r="D138" t="str">
            <v>蔡霞</v>
          </cell>
          <cell r="E138" t="str">
            <v>女</v>
          </cell>
          <cell r="F138" t="str">
            <v>汉</v>
          </cell>
          <cell r="G138" t="str">
            <v>河南省平顶山市新华区优胜街16号楼24号</v>
          </cell>
          <cell r="H138" t="str">
            <v>410402199604015564</v>
          </cell>
        </row>
        <row r="139">
          <cell r="D139" t="str">
            <v>程淑文</v>
          </cell>
          <cell r="E139" t="str">
            <v>女</v>
          </cell>
          <cell r="F139" t="str">
            <v>汉</v>
          </cell>
          <cell r="G139" t="str">
            <v>河南省平顶山市新华区南团路7号楼22号</v>
          </cell>
          <cell r="H139" t="str">
            <v>410403199806305646</v>
          </cell>
        </row>
        <row r="140">
          <cell r="D140" t="str">
            <v>王亚辉</v>
          </cell>
          <cell r="E140" t="str">
            <v>男</v>
          </cell>
          <cell r="F140" t="str">
            <v>汉</v>
          </cell>
          <cell r="G140" t="str">
            <v>河南省平顶山市新华区红旗西街永泰小区3号楼38号</v>
          </cell>
          <cell r="H140" t="str">
            <v>410403199907085558</v>
          </cell>
        </row>
        <row r="141">
          <cell r="D141" t="str">
            <v>赵秋莹</v>
          </cell>
          <cell r="E141" t="str">
            <v>女</v>
          </cell>
          <cell r="F141" t="str">
            <v>汉</v>
          </cell>
          <cell r="G141" t="str">
            <v>河南省平顶山新华区矿堪路30号院4号楼36号</v>
          </cell>
          <cell r="H141" t="str">
            <v>410402199904125562</v>
          </cell>
        </row>
        <row r="142">
          <cell r="D142" t="str">
            <v>何晨旭</v>
          </cell>
          <cell r="E142" t="str">
            <v>女</v>
          </cell>
          <cell r="F142" t="str">
            <v>汉</v>
          </cell>
          <cell r="G142" t="str">
            <v>河南省平顶山市新华区矿堪路63号院2号楼11号</v>
          </cell>
          <cell r="H142" t="str">
            <v>41040219990206556X</v>
          </cell>
        </row>
        <row r="143">
          <cell r="D143" t="str">
            <v>杨帆</v>
          </cell>
          <cell r="E143" t="str">
            <v>女</v>
          </cell>
          <cell r="F143" t="str">
            <v>汉</v>
          </cell>
          <cell r="G143" t="str">
            <v>河南省叶县昆阳镇北街西大街25号</v>
          </cell>
          <cell r="H143" t="str">
            <v>410422199707270029</v>
          </cell>
        </row>
        <row r="144">
          <cell r="D144" t="str">
            <v>刘桂玲</v>
          </cell>
          <cell r="E144" t="str">
            <v>女</v>
          </cell>
          <cell r="F144" t="str">
            <v>汉</v>
          </cell>
          <cell r="G144" t="str">
            <v>河南省平顶山市新华区矿前街4号楼2单元2号</v>
          </cell>
          <cell r="H144" t="str">
            <v>41040219971120554X</v>
          </cell>
        </row>
        <row r="145">
          <cell r="D145" t="str">
            <v>贾雨航</v>
          </cell>
          <cell r="E145" t="str">
            <v>男</v>
          </cell>
          <cell r="F145" t="str">
            <v>汉</v>
          </cell>
          <cell r="G145" t="str">
            <v>河南省鲁山县城关镇健康路139号院3号楼9号</v>
          </cell>
          <cell r="H145" t="str">
            <v>410423199609210010</v>
          </cell>
        </row>
        <row r="146">
          <cell r="D146">
            <v>142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1"/>
  <sheetViews>
    <sheetView tabSelected="1" zoomScale="90" zoomScaleNormal="90" workbookViewId="0">
      <selection activeCell="O1" sqref="O$1:O$1048576"/>
    </sheetView>
  </sheetViews>
  <sheetFormatPr defaultColWidth="8.89166666666667" defaultRowHeight="13.5"/>
  <cols>
    <col min="1" max="1" width="5.10833333333333" customWidth="1"/>
    <col min="2" max="2" width="10" customWidth="1"/>
    <col min="3" max="3" width="20" customWidth="1"/>
    <col min="4" max="4" width="22.8416666666667" customWidth="1"/>
    <col min="5" max="5" width="22.8333333333333" customWidth="1"/>
    <col min="6" max="6" width="27.0833333333333" customWidth="1"/>
    <col min="7" max="7" width="13.225" customWidth="1"/>
    <col min="8" max="8" width="10.4083333333333" customWidth="1"/>
    <col min="9" max="9" width="9.025" customWidth="1"/>
    <col min="10" max="11" width="8.89166666666667" hidden="1" customWidth="1"/>
    <col min="12" max="12" width="15.0583333333333" hidden="1" customWidth="1"/>
    <col min="13" max="14" width="8.89166666666667" hidden="1" customWidth="1"/>
  </cols>
  <sheetData>
    <row r="1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32" customHeight="1" spans="1:9">
      <c r="A2" s="2"/>
      <c r="B2" s="2"/>
      <c r="C2" s="2"/>
      <c r="D2" s="2"/>
      <c r="E2" s="2"/>
      <c r="F2" s="2"/>
      <c r="G2" s="2"/>
      <c r="H2" s="2"/>
      <c r="I2" s="2"/>
    </row>
    <row r="3" ht="40" customHeight="1" spans="1:9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</row>
    <row r="4" ht="33.4" customHeight="1" spans="1:12">
      <c r="A4" s="4">
        <v>1</v>
      </c>
      <c r="B4" s="5" t="s">
        <v>10</v>
      </c>
      <c r="C4" s="3" t="s">
        <v>11</v>
      </c>
      <c r="D4" s="6" t="s">
        <v>12</v>
      </c>
      <c r="E4" s="3" t="s">
        <v>13</v>
      </c>
      <c r="F4" s="7" t="str">
        <f>VLOOKUP(B:B,[2]Sheet5!$D:$H,4,0)</f>
        <v>河南省平顶山市新华区和平路北8号院5号</v>
      </c>
      <c r="G4" s="8" t="s">
        <v>14</v>
      </c>
      <c r="H4" s="3">
        <f>VLOOKUP(D:D,[1]Sheet1!$M:$R,2,0)</f>
        <v>86</v>
      </c>
      <c r="I4" s="3">
        <f>VLOOKUP(D:D,[1]Sheet1!$M:$R,3,0)</f>
        <v>91</v>
      </c>
      <c r="J4" t="str">
        <f>VLOOKUP(D:D,[1]Sheet1!$M:$R,6,0)</f>
        <v>康馨元</v>
      </c>
      <c r="K4" t="b">
        <f t="shared" ref="K4:K15" si="0">J4=B4</f>
        <v>0</v>
      </c>
      <c r="L4" t="str">
        <f>VLOOKUP(D:D,[1]Sheet1!$M:$R,5,0)</f>
        <v>47人</v>
      </c>
    </row>
    <row r="5" ht="33.4" customHeight="1" spans="1:12">
      <c r="A5" s="3">
        <v>2</v>
      </c>
      <c r="B5" s="5" t="s">
        <v>15</v>
      </c>
      <c r="C5" s="3" t="s">
        <v>11</v>
      </c>
      <c r="D5" s="23" t="s">
        <v>16</v>
      </c>
      <c r="E5" s="3" t="s">
        <v>17</v>
      </c>
      <c r="F5" s="7" t="str">
        <f>VLOOKUP(B:B,[2]Sheet5!$D:$H,4,0)</f>
        <v>河南省平顶山市卫东区矿工中路南72号院1号楼4号</v>
      </c>
      <c r="G5" s="8" t="s">
        <v>14</v>
      </c>
      <c r="H5" s="3">
        <f>VLOOKUP(D:D,[1]Sheet1!$M:$R,2,0)</f>
        <v>98</v>
      </c>
      <c r="I5" s="3">
        <f>VLOOKUP(D:D,[1]Sheet1!$M:$R,3,0)</f>
        <v>93</v>
      </c>
      <c r="J5" t="str">
        <f>VLOOKUP(D:D,[1]Sheet1!$M:$R,6,0)</f>
        <v>赵浚盛</v>
      </c>
      <c r="K5" t="b">
        <f t="shared" si="0"/>
        <v>1</v>
      </c>
      <c r="L5" t="str">
        <f>VLOOKUP(D:D,[1]Sheet1!$M:$R,5,0)</f>
        <v>47人</v>
      </c>
    </row>
    <row r="6" ht="33.4" customHeight="1" spans="1:12">
      <c r="A6" s="3">
        <v>3</v>
      </c>
      <c r="B6" s="5" t="s">
        <v>18</v>
      </c>
      <c r="C6" s="3" t="s">
        <v>11</v>
      </c>
      <c r="D6" s="23" t="s">
        <v>19</v>
      </c>
      <c r="E6" s="3" t="s">
        <v>20</v>
      </c>
      <c r="F6" s="7" t="str">
        <f>VLOOKUP(B:B,[2]Sheet5!$D:$H,4,0)</f>
        <v>河南省平顶山市新华区焦店镇余沟7号</v>
      </c>
      <c r="G6" s="8" t="s">
        <v>14</v>
      </c>
      <c r="H6" s="3">
        <f>VLOOKUP(D:D,[1]Sheet1!$M:$R,2,0)</f>
        <v>91</v>
      </c>
      <c r="I6" s="3">
        <f>VLOOKUP(D:D,[1]Sheet1!$M:$R,3,0)</f>
        <v>92</v>
      </c>
      <c r="J6" t="str">
        <f>VLOOKUP(D:D,[1]Sheet1!$M:$R,6,0)</f>
        <v>化伽鑫</v>
      </c>
      <c r="K6" t="b">
        <f t="shared" si="0"/>
        <v>1</v>
      </c>
      <c r="L6" t="str">
        <f>VLOOKUP(D:D,[1]Sheet1!$M:$R,5,0)</f>
        <v>47人</v>
      </c>
    </row>
    <row r="7" ht="33.4" customHeight="1" spans="1:12">
      <c r="A7" s="3">
        <v>4</v>
      </c>
      <c r="B7" s="5" t="s">
        <v>21</v>
      </c>
      <c r="C7" s="3" t="s">
        <v>11</v>
      </c>
      <c r="D7" s="23" t="s">
        <v>22</v>
      </c>
      <c r="E7" s="3" t="s">
        <v>23</v>
      </c>
      <c r="F7" s="7" t="str">
        <f>VLOOKUP(B:B,[2]Sheet5!$D:$H,4,0)</f>
        <v>河南省鲁山县张官营镇大吴营村五组190号</v>
      </c>
      <c r="G7" s="8" t="s">
        <v>14</v>
      </c>
      <c r="H7" s="3">
        <f>VLOOKUP(D:D,[1]Sheet1!$M:$R,2,0)</f>
        <v>93</v>
      </c>
      <c r="I7" s="3">
        <f>VLOOKUP(D:D,[1]Sheet1!$M:$R,3,0)</f>
        <v>95</v>
      </c>
      <c r="J7" t="str">
        <f>VLOOKUP(D:D,[1]Sheet1!$M:$R,6,0)</f>
        <v>梁方方</v>
      </c>
      <c r="K7" t="b">
        <f t="shared" si="0"/>
        <v>1</v>
      </c>
      <c r="L7" t="str">
        <f>VLOOKUP(D:D,[1]Sheet1!$M:$R,5,0)</f>
        <v>47人</v>
      </c>
    </row>
    <row r="8" ht="33.4" customHeight="1" spans="1:12">
      <c r="A8" s="4">
        <v>5</v>
      </c>
      <c r="B8" s="5" t="s">
        <v>24</v>
      </c>
      <c r="C8" s="3" t="s">
        <v>11</v>
      </c>
      <c r="D8" s="23" t="s">
        <v>25</v>
      </c>
      <c r="E8" s="3" t="s">
        <v>26</v>
      </c>
      <c r="F8" s="7" t="str">
        <f>VLOOKUP(B:B,[2]Sheet5!$D:$H,4,0)</f>
        <v>河南省平顶山市卫东区劳动路3号院2号楼9号</v>
      </c>
      <c r="G8" s="8" t="s">
        <v>14</v>
      </c>
      <c r="H8" s="3">
        <f>VLOOKUP(D:D,[1]Sheet1!$M:$R,2,0)</f>
        <v>91</v>
      </c>
      <c r="I8" s="3">
        <f>VLOOKUP(D:D,[1]Sheet1!$M:$R,3,0)</f>
        <v>92</v>
      </c>
      <c r="J8" t="str">
        <f>VLOOKUP(D:D,[1]Sheet1!$M:$R,6,0)</f>
        <v>柴识瞻</v>
      </c>
      <c r="K8" t="b">
        <f t="shared" si="0"/>
        <v>1</v>
      </c>
      <c r="L8" t="str">
        <f>VLOOKUP(D:D,[1]Sheet1!$M:$R,5,0)</f>
        <v>47人</v>
      </c>
    </row>
    <row r="9" ht="33.4" customHeight="1" spans="1:12">
      <c r="A9" s="3">
        <v>6</v>
      </c>
      <c r="B9" s="5" t="s">
        <v>27</v>
      </c>
      <c r="C9" s="3" t="s">
        <v>11</v>
      </c>
      <c r="D9" s="23" t="s">
        <v>28</v>
      </c>
      <c r="E9" s="3" t="s">
        <v>29</v>
      </c>
      <c r="F9" s="7" t="str">
        <f>VLOOKUP(B:B,[2]Sheet5!$D:$H,4,0)</f>
        <v>河南省舞钢市朱兰地质路3号院1号楼12号</v>
      </c>
      <c r="G9" s="8" t="s">
        <v>14</v>
      </c>
      <c r="H9" s="3">
        <f>VLOOKUP(D:D,[1]Sheet1!$M:$R,2,0)</f>
        <v>91</v>
      </c>
      <c r="I9" s="3">
        <f>VLOOKUP(D:D,[1]Sheet1!$M:$R,3,0)</f>
        <v>96</v>
      </c>
      <c r="J9" t="str">
        <f>VLOOKUP(D:D,[1]Sheet1!$M:$R,6,0)</f>
        <v>周璇</v>
      </c>
      <c r="K9" t="b">
        <f t="shared" si="0"/>
        <v>1</v>
      </c>
      <c r="L9" t="str">
        <f>VLOOKUP(D:D,[1]Sheet1!$M:$R,5,0)</f>
        <v>47人</v>
      </c>
    </row>
    <row r="10" ht="33.4" customHeight="1" spans="1:12">
      <c r="A10" s="3">
        <v>7</v>
      </c>
      <c r="B10" s="5" t="s">
        <v>30</v>
      </c>
      <c r="C10" s="3" t="s">
        <v>11</v>
      </c>
      <c r="D10" s="23" t="s">
        <v>31</v>
      </c>
      <c r="E10" s="3" t="s">
        <v>32</v>
      </c>
      <c r="F10" s="7" t="str">
        <f>VLOOKUP(B:B,[2]Sheet5!$D:$H,4,0)</f>
        <v>河南省平顶山市新华区薛庄乡西留村5号</v>
      </c>
      <c r="G10" s="8" t="s">
        <v>14</v>
      </c>
      <c r="H10" s="3">
        <f>VLOOKUP(D:D,[1]Sheet1!$M:$R,2,0)</f>
        <v>88</v>
      </c>
      <c r="I10" s="3">
        <f>VLOOKUP(D:D,[1]Sheet1!$M:$R,3,0)</f>
        <v>90</v>
      </c>
      <c r="J10" t="str">
        <f>VLOOKUP(D:D,[1]Sheet1!$M:$R,6,0)</f>
        <v>郭紫航</v>
      </c>
      <c r="K10" t="b">
        <f t="shared" si="0"/>
        <v>1</v>
      </c>
      <c r="L10" t="str">
        <f>VLOOKUP(D:D,[1]Sheet1!$M:$R,5,0)</f>
        <v>47人</v>
      </c>
    </row>
    <row r="11" ht="33.4" customHeight="1" spans="1:12">
      <c r="A11" s="3">
        <v>8</v>
      </c>
      <c r="B11" s="5" t="s">
        <v>33</v>
      </c>
      <c r="C11" s="3" t="s">
        <v>11</v>
      </c>
      <c r="D11" s="23" t="s">
        <v>34</v>
      </c>
      <c r="E11" s="3" t="s">
        <v>35</v>
      </c>
      <c r="F11" s="7" t="str">
        <f>VLOOKUP(B:B,[2]Sheet5!$D:$H,4,0)</f>
        <v>河南省平顶山市湛河区铁炉社区9号</v>
      </c>
      <c r="G11" s="8" t="s">
        <v>14</v>
      </c>
      <c r="H11" s="3">
        <f>VLOOKUP(D:D,[1]Sheet1!$M:$R,2,0)</f>
        <v>96</v>
      </c>
      <c r="I11" s="3">
        <f>VLOOKUP(D:D,[1]Sheet1!$M:$R,3,0)</f>
        <v>95</v>
      </c>
      <c r="J11" t="str">
        <f>VLOOKUP(D:D,[1]Sheet1!$M:$R,6,0)</f>
        <v>郭凯阳</v>
      </c>
      <c r="K11" t="b">
        <f t="shared" si="0"/>
        <v>1</v>
      </c>
      <c r="L11" t="str">
        <f>VLOOKUP(D:D,[1]Sheet1!$M:$R,5,0)</f>
        <v>47人</v>
      </c>
    </row>
    <row r="12" ht="33.4" customHeight="1" spans="1:12">
      <c r="A12" s="3">
        <v>9</v>
      </c>
      <c r="B12" s="5" t="s">
        <v>36</v>
      </c>
      <c r="C12" s="3" t="s">
        <v>11</v>
      </c>
      <c r="D12" s="23" t="s">
        <v>37</v>
      </c>
      <c r="E12" s="3" t="s">
        <v>38</v>
      </c>
      <c r="F12" s="7" t="str">
        <f>VLOOKUP(B:B,[2]Sheet5!$D:$H,4,0)</f>
        <v>河南省平顶山市卫东区矿工东路14号院1号楼7号</v>
      </c>
      <c r="G12" s="8" t="s">
        <v>14</v>
      </c>
      <c r="H12" s="3">
        <f>VLOOKUP(D:D,[1]Sheet1!$M:$R,2,0)</f>
        <v>93</v>
      </c>
      <c r="I12" s="3">
        <f>VLOOKUP(D:D,[1]Sheet1!$M:$R,3,0)</f>
        <v>88</v>
      </c>
      <c r="J12" t="str">
        <f>VLOOKUP(D:D,[1]Sheet1!$M:$R,6,0)</f>
        <v>高杨琛</v>
      </c>
      <c r="K12" t="b">
        <f t="shared" si="0"/>
        <v>1</v>
      </c>
      <c r="L12" t="str">
        <f>VLOOKUP(D:D,[1]Sheet1!$M:$R,5,0)</f>
        <v>47人</v>
      </c>
    </row>
    <row r="13" ht="33.4" customHeight="1" spans="1:12">
      <c r="A13" s="3">
        <v>10</v>
      </c>
      <c r="B13" s="5" t="s">
        <v>39</v>
      </c>
      <c r="C13" s="3" t="s">
        <v>11</v>
      </c>
      <c r="D13" s="23" t="s">
        <v>40</v>
      </c>
      <c r="E13" s="3" t="s">
        <v>41</v>
      </c>
      <c r="F13" s="7" t="str">
        <f>VLOOKUP(B:B,[2]Sheet5!$D:$H,4,0)</f>
        <v>河南省平顶山市新华区开源北路西70号院19号</v>
      </c>
      <c r="G13" s="8" t="s">
        <v>14</v>
      </c>
      <c r="H13" s="3">
        <f>VLOOKUP(D:D,[1]Sheet1!$M:$R,2,0)</f>
        <v>90</v>
      </c>
      <c r="I13" s="3">
        <f>VLOOKUP(D:D,[1]Sheet1!$M:$R,3,0)</f>
        <v>93</v>
      </c>
      <c r="J13" t="str">
        <f>VLOOKUP(D:D,[1]Sheet1!$M:$R,6,0)</f>
        <v>李佳璐</v>
      </c>
      <c r="K13" t="b">
        <f t="shared" si="0"/>
        <v>1</v>
      </c>
      <c r="L13" t="str">
        <f>VLOOKUP(D:D,[1]Sheet1!$M:$R,5,0)</f>
        <v>47人</v>
      </c>
    </row>
    <row r="14" ht="33.4" customHeight="1" spans="1:12">
      <c r="A14" s="4">
        <v>11</v>
      </c>
      <c r="B14" s="5" t="s">
        <v>42</v>
      </c>
      <c r="C14" s="3" t="s">
        <v>11</v>
      </c>
      <c r="D14" s="23" t="s">
        <v>43</v>
      </c>
      <c r="E14" s="3" t="s">
        <v>44</v>
      </c>
      <c r="F14" s="7" t="str">
        <f>VLOOKUP(B:B,[2]Sheet5!$D:$H,4,0)</f>
        <v>河南省平顶山市新华区幸福街27号楼40号</v>
      </c>
      <c r="G14" s="8" t="s">
        <v>14</v>
      </c>
      <c r="H14" s="3">
        <f>VLOOKUP(D:D,[1]Sheet1!$M:$R,2,0)</f>
        <v>87</v>
      </c>
      <c r="I14" s="3">
        <f>VLOOKUP(D:D,[1]Sheet1!$M:$R,3,0)</f>
        <v>80</v>
      </c>
      <c r="J14" t="str">
        <f>VLOOKUP(D:D,[1]Sheet1!$M:$R,6,0)</f>
        <v>杨皓然</v>
      </c>
      <c r="K14" t="b">
        <f t="shared" si="0"/>
        <v>1</v>
      </c>
      <c r="L14" t="str">
        <f>VLOOKUP(D:D,[1]Sheet1!$M:$R,5,0)</f>
        <v>47人</v>
      </c>
    </row>
    <row r="15" ht="33.4" customHeight="1" spans="1:12">
      <c r="A15" s="3">
        <v>12</v>
      </c>
      <c r="B15" s="5" t="s">
        <v>45</v>
      </c>
      <c r="C15" s="3" t="s">
        <v>11</v>
      </c>
      <c r="D15" s="9" t="s">
        <v>46</v>
      </c>
      <c r="E15" s="3" t="s">
        <v>47</v>
      </c>
      <c r="F15" s="7" t="str">
        <f>VLOOKUP(B:B,[2]Sheet5!$D:$H,4,0)</f>
        <v>河南省平顶山市湛河区开源南路西32号院1号楼3单元31号</v>
      </c>
      <c r="G15" s="8" t="s">
        <v>14</v>
      </c>
      <c r="H15" s="3">
        <f>VLOOKUP(D:D,[1]Sheet1!$M:$R,2,0)</f>
        <v>92</v>
      </c>
      <c r="I15" s="3">
        <f>VLOOKUP(D:D,[1]Sheet1!$M:$R,3,0)</f>
        <v>96</v>
      </c>
      <c r="J15" t="str">
        <f>VLOOKUP(D:D,[1]Sheet1!$M:$R,6,0)</f>
        <v>田枝子</v>
      </c>
      <c r="K15" t="b">
        <f t="shared" si="0"/>
        <v>1</v>
      </c>
      <c r="L15" t="str">
        <f>VLOOKUP(D:D,[1]Sheet1!$M:$R,5,0)</f>
        <v>47人</v>
      </c>
    </row>
    <row r="16" ht="33.4" customHeight="1" spans="1:12">
      <c r="A16" s="3">
        <v>13</v>
      </c>
      <c r="B16" s="5" t="s">
        <v>48</v>
      </c>
      <c r="C16" s="3" t="s">
        <v>11</v>
      </c>
      <c r="D16" s="24" t="s">
        <v>49</v>
      </c>
      <c r="E16" s="3" t="s">
        <v>50</v>
      </c>
      <c r="F16" s="7" t="str">
        <f>VLOOKUP(B:B,[2]Sheet5!$D:$H,4,0)</f>
        <v>河南省平顶山市新华区薛庄乡阎庄7号</v>
      </c>
      <c r="G16" s="8" t="s">
        <v>14</v>
      </c>
      <c r="H16" s="3">
        <f>VLOOKUP(D:D,[1]Sheet1!$M:$R,2,0)</f>
        <v>90</v>
      </c>
      <c r="I16" s="3">
        <f>VLOOKUP(D:D,[1]Sheet1!$M:$R,3,0)</f>
        <v>88</v>
      </c>
      <c r="J16" t="str">
        <f>VLOOKUP(D:D,[1]Sheet1!$M:$R,6,0)</f>
        <v>李林姣</v>
      </c>
      <c r="K16" t="b">
        <f t="shared" ref="K16:K35" si="1">J16=B16</f>
        <v>1</v>
      </c>
      <c r="L16" t="str">
        <f>VLOOKUP(D:D,[1]Sheet1!$M:$R,5,0)</f>
        <v>47人</v>
      </c>
    </row>
    <row r="17" ht="20.4" customHeight="1" spans="1:14">
      <c r="A17" s="3" t="s">
        <v>51</v>
      </c>
      <c r="B17" s="3"/>
      <c r="C17" s="11" t="s">
        <v>52</v>
      </c>
      <c r="D17" s="12"/>
      <c r="E17" s="12"/>
      <c r="F17" s="12"/>
      <c r="G17" s="12"/>
      <c r="H17" s="12"/>
      <c r="I17" s="21"/>
      <c r="J17" t="e">
        <f>VLOOKUP(D:D,[1]Sheet1!$M:$O,2,0)</f>
        <v>#N/A</v>
      </c>
      <c r="K17" t="e">
        <f>VLOOKUP(D:D,[1]Sheet1!$M:$O,3,0)</f>
        <v>#N/A</v>
      </c>
      <c r="L17" t="e">
        <f>VLOOKUP(D:D,[1]Sheet1!$M:$R,6,0)</f>
        <v>#N/A</v>
      </c>
      <c r="M17" t="e">
        <f>B17=L17</f>
        <v>#N/A</v>
      </c>
      <c r="N17" t="e">
        <f>VLOOKUP(D:D,[1]Sheet1!$M:$Q,5,0)</f>
        <v>#N/A</v>
      </c>
    </row>
    <row r="18" ht="31" customHeight="1" spans="1:14">
      <c r="A18" s="3"/>
      <c r="B18" s="3"/>
      <c r="C18" s="13"/>
      <c r="D18" s="14"/>
      <c r="E18" s="14"/>
      <c r="F18" s="14"/>
      <c r="G18" s="14"/>
      <c r="H18" s="14"/>
      <c r="I18" s="22"/>
      <c r="J18" t="e">
        <f>VLOOKUP(D:D,[1]Sheet1!$M:$O,2,0)</f>
        <v>#N/A</v>
      </c>
      <c r="K18" t="e">
        <f>VLOOKUP(D:D,[1]Sheet1!$M:$O,3,0)</f>
        <v>#N/A</v>
      </c>
      <c r="L18" t="e">
        <f>VLOOKUP(D:D,[1]Sheet1!$M:$R,6,0)</f>
        <v>#N/A</v>
      </c>
      <c r="M18" t="e">
        <f>B18=L18</f>
        <v>#N/A</v>
      </c>
      <c r="N18" t="e">
        <f>VLOOKUP(D:D,[1]Sheet1!$M:$Q,5,0)</f>
        <v>#N/A</v>
      </c>
    </row>
    <row r="19" spans="2:14">
      <c r="B19" s="15"/>
      <c r="C19" s="15"/>
      <c r="D19" s="15"/>
      <c r="E19" s="15"/>
      <c r="F19" s="16"/>
      <c r="G19" s="15"/>
      <c r="H19" s="15"/>
      <c r="I19" s="15"/>
      <c r="J19" t="e">
        <f>VLOOKUP(D:D,[1]Sheet1!$M:$R,6,0)</f>
        <v>#N/A</v>
      </c>
      <c r="K19" t="e">
        <f t="shared" si="1"/>
        <v>#N/A</v>
      </c>
      <c r="L19" t="e">
        <f>VLOOKUP(D:D,[1]Sheet1!$M:$R,5,0)</f>
        <v>#N/A</v>
      </c>
      <c r="M19" t="e">
        <f>VLOOKUP(D:D,[1]Sheet1!$M:$R,2,0)</f>
        <v>#N/A</v>
      </c>
      <c r="N19" t="e">
        <f>VLOOKUP(D:D,[1]Sheet1!$M:$R,3,0)</f>
        <v>#N/A</v>
      </c>
    </row>
    <row r="20" spans="2:14">
      <c r="B20" s="15"/>
      <c r="C20" s="15"/>
      <c r="D20" s="15"/>
      <c r="E20" s="15"/>
      <c r="F20" s="17"/>
      <c r="G20" s="15"/>
      <c r="H20" s="15"/>
      <c r="I20" s="15"/>
      <c r="J20" t="e">
        <f>VLOOKUP(D:D,[1]Sheet1!$M:$R,6,0)</f>
        <v>#N/A</v>
      </c>
      <c r="K20" t="e">
        <f t="shared" si="1"/>
        <v>#N/A</v>
      </c>
      <c r="L20" t="e">
        <f>VLOOKUP(D:D,[1]Sheet1!$M:$R,5,0)</f>
        <v>#N/A</v>
      </c>
      <c r="M20" t="e">
        <f>VLOOKUP(D:D,[1]Sheet1!$M:$R,2,0)</f>
        <v>#N/A</v>
      </c>
      <c r="N20" t="e">
        <f>VLOOKUP(D:D,[1]Sheet1!$M:$R,3,0)</f>
        <v>#N/A</v>
      </c>
    </row>
    <row r="21" spans="2:14">
      <c r="B21" s="15"/>
      <c r="C21" s="15"/>
      <c r="D21" s="15"/>
      <c r="E21" s="15"/>
      <c r="F21" s="18"/>
      <c r="G21" s="15"/>
      <c r="H21" s="15"/>
      <c r="I21" s="15"/>
      <c r="J21" t="e">
        <f>VLOOKUP(D:D,[1]Sheet1!$M:$R,6,0)</f>
        <v>#N/A</v>
      </c>
      <c r="K21" t="e">
        <f t="shared" si="1"/>
        <v>#N/A</v>
      </c>
      <c r="L21" t="e">
        <f>VLOOKUP(D:D,[1]Sheet1!$M:$R,5,0)</f>
        <v>#N/A</v>
      </c>
      <c r="M21" t="e">
        <f>VLOOKUP(D:D,[1]Sheet1!$M:$R,2,0)</f>
        <v>#N/A</v>
      </c>
      <c r="N21" t="e">
        <f>VLOOKUP(D:D,[1]Sheet1!$M:$R,3,0)</f>
        <v>#N/A</v>
      </c>
    </row>
    <row r="22" ht="40" customHeight="1" spans="1:14">
      <c r="A22" s="3" t="s">
        <v>1</v>
      </c>
      <c r="B22" s="3" t="s">
        <v>2</v>
      </c>
      <c r="C22" s="3" t="s">
        <v>3</v>
      </c>
      <c r="D22" s="3" t="s">
        <v>4</v>
      </c>
      <c r="E22" s="3" t="s">
        <v>5</v>
      </c>
      <c r="F22" s="7" t="str">
        <f>VLOOKUP(B:B,[2]Sheet5!$D:$H,4,0)</f>
        <v>住址</v>
      </c>
      <c r="G22" s="3" t="s">
        <v>7</v>
      </c>
      <c r="H22" s="3" t="s">
        <v>8</v>
      </c>
      <c r="I22" s="3" t="s">
        <v>9</v>
      </c>
      <c r="J22" t="e">
        <f>VLOOKUP(D:D,[1]Sheet1!$M:$R,6,0)</f>
        <v>#N/A</v>
      </c>
      <c r="K22" t="e">
        <f t="shared" si="1"/>
        <v>#N/A</v>
      </c>
      <c r="L22" t="e">
        <f>VLOOKUP(D:D,[1]Sheet1!$M:$R,5,0)</f>
        <v>#N/A</v>
      </c>
      <c r="M22" t="e">
        <f>VLOOKUP(D:D,[1]Sheet1!$M:$R,2,0)</f>
        <v>#N/A</v>
      </c>
      <c r="N22" t="e">
        <f>VLOOKUP(D:D,[1]Sheet1!$M:$R,3,0)</f>
        <v>#N/A</v>
      </c>
    </row>
    <row r="23" ht="33.4" customHeight="1" spans="1:12">
      <c r="A23" s="4">
        <v>14</v>
      </c>
      <c r="B23" s="5" t="s">
        <v>53</v>
      </c>
      <c r="C23" s="3" t="s">
        <v>11</v>
      </c>
      <c r="D23" s="3" t="s">
        <v>54</v>
      </c>
      <c r="E23" s="3" t="s">
        <v>55</v>
      </c>
      <c r="F23" s="7" t="str">
        <f>VLOOKUP(B:B,[2]Sheet5!$D:$H,4,0)</f>
        <v>河南省平顶山市新华区曙光街39号院12号楼56号</v>
      </c>
      <c r="G23" s="8" t="s">
        <v>14</v>
      </c>
      <c r="H23" s="3">
        <f>VLOOKUP(D:D,[1]Sheet1!$M:$R,2,0)</f>
        <v>84</v>
      </c>
      <c r="I23" s="3">
        <f>VLOOKUP(D:D,[1]Sheet1!$M:$R,3,0)</f>
        <v>90</v>
      </c>
      <c r="J23" t="str">
        <f>VLOOKUP(D:D,[1]Sheet1!$M:$R,6,0)</f>
        <v>肖安琪</v>
      </c>
      <c r="K23" t="b">
        <f t="shared" si="1"/>
        <v>0</v>
      </c>
      <c r="L23" t="str">
        <f>VLOOKUP(D:D,[1]Sheet1!$M:$R,5,0)</f>
        <v>43人</v>
      </c>
    </row>
    <row r="24" ht="33.4" customHeight="1" spans="1:12">
      <c r="A24" s="4">
        <v>15</v>
      </c>
      <c r="B24" s="5" t="s">
        <v>56</v>
      </c>
      <c r="C24" s="3" t="s">
        <v>11</v>
      </c>
      <c r="D24" s="25" t="s">
        <v>57</v>
      </c>
      <c r="E24" s="3" t="s">
        <v>58</v>
      </c>
      <c r="F24" s="7" t="str">
        <f>VLOOKUP(B:B,[2]Sheet5!$D:$H,4,0)</f>
        <v>河南省叶县保安镇花阳街二组</v>
      </c>
      <c r="G24" s="8" t="s">
        <v>14</v>
      </c>
      <c r="H24" s="3">
        <f>VLOOKUP(D:D,[1]Sheet1!$M:$R,2,0)</f>
        <v>98</v>
      </c>
      <c r="I24" s="3">
        <f>VLOOKUP(D:D,[1]Sheet1!$M:$R,3,0)</f>
        <v>93</v>
      </c>
      <c r="J24" t="str">
        <f>VLOOKUP(D:D,[1]Sheet1!$M:$R,6,0)</f>
        <v>任淑鲜</v>
      </c>
      <c r="K24" t="b">
        <f t="shared" si="1"/>
        <v>1</v>
      </c>
      <c r="L24" t="str">
        <f>VLOOKUP(D:D,[1]Sheet1!$M:$R,5,0)</f>
        <v>47人</v>
      </c>
    </row>
    <row r="25" ht="33.4" customHeight="1" spans="1:12">
      <c r="A25" s="4">
        <v>16</v>
      </c>
      <c r="B25" s="5" t="s">
        <v>59</v>
      </c>
      <c r="C25" s="3" t="s">
        <v>11</v>
      </c>
      <c r="D25" s="3" t="s">
        <v>60</v>
      </c>
      <c r="E25" s="3" t="s">
        <v>61</v>
      </c>
      <c r="F25" s="7" t="str">
        <f>VLOOKUP(B:B,[2]Sheet5!$D:$H,4,0)</f>
        <v>河南省宝丰县张八桥镇外良村110号</v>
      </c>
      <c r="G25" s="8" t="s">
        <v>14</v>
      </c>
      <c r="H25" s="3">
        <f>VLOOKUP(D:D,[1]Sheet1!$M:$R,2,0)</f>
        <v>92</v>
      </c>
      <c r="I25" s="3">
        <f>VLOOKUP(D:D,[1]Sheet1!$M:$R,3,0)</f>
        <v>86</v>
      </c>
      <c r="J25" t="str">
        <f>VLOOKUP(D:D,[1]Sheet1!$M:$R,6,0)</f>
        <v>樊亚歌</v>
      </c>
      <c r="K25" t="b">
        <f t="shared" si="1"/>
        <v>1</v>
      </c>
      <c r="L25" t="str">
        <f>VLOOKUP(D:D,[1]Sheet1!$M:$R,5,0)</f>
        <v>47人</v>
      </c>
    </row>
    <row r="26" ht="33.4" customHeight="1" spans="1:12">
      <c r="A26" s="4">
        <v>17</v>
      </c>
      <c r="B26" s="5" t="s">
        <v>62</v>
      </c>
      <c r="C26" s="3" t="s">
        <v>11</v>
      </c>
      <c r="D26" s="25" t="s">
        <v>63</v>
      </c>
      <c r="E26" s="3" t="s">
        <v>64</v>
      </c>
      <c r="F26" s="7" t="str">
        <f>VLOOKUP(B:B,[2]Sheet5!$D:$H,4,0)</f>
        <v>河南省平顶山市卫东区矿工东路6号院1号楼26号</v>
      </c>
      <c r="G26" s="8" t="s">
        <v>14</v>
      </c>
      <c r="H26" s="3">
        <f>VLOOKUP(D:D,[1]Sheet1!$M:$R,2,0)</f>
        <v>94</v>
      </c>
      <c r="I26" s="3">
        <f>VLOOKUP(D:D,[1]Sheet1!$M:$R,3,0)</f>
        <v>96</v>
      </c>
      <c r="J26" t="str">
        <f>VLOOKUP(D:D,[1]Sheet1!$M:$R,6,0)</f>
        <v>许鑫瑞</v>
      </c>
      <c r="K26" t="b">
        <f t="shared" si="1"/>
        <v>1</v>
      </c>
      <c r="L26" t="str">
        <f>VLOOKUP(D:D,[1]Sheet1!$M:$R,5,0)</f>
        <v>47人</v>
      </c>
    </row>
    <row r="27" ht="33.4" customHeight="1" spans="1:12">
      <c r="A27" s="4">
        <v>18</v>
      </c>
      <c r="B27" s="5" t="s">
        <v>65</v>
      </c>
      <c r="C27" s="3" t="s">
        <v>11</v>
      </c>
      <c r="D27" s="25" t="s">
        <v>66</v>
      </c>
      <c r="E27" s="3" t="s">
        <v>67</v>
      </c>
      <c r="F27" s="7" t="str">
        <f>VLOOKUP(B:B,[2]Sheet5!$D:$H,4,0)</f>
        <v>河南省鄢陵县南乡卜寨村1组</v>
      </c>
      <c r="G27" s="8" t="s">
        <v>14</v>
      </c>
      <c r="H27" s="3">
        <f>VLOOKUP(D:D,[1]Sheet1!$M:$R,2,0)</f>
        <v>93</v>
      </c>
      <c r="I27" s="3">
        <f>VLOOKUP(D:D,[1]Sheet1!$M:$R,3,0)</f>
        <v>88</v>
      </c>
      <c r="J27" t="str">
        <f>VLOOKUP(D:D,[1]Sheet1!$M:$R,6,0)</f>
        <v>赵文祥</v>
      </c>
      <c r="K27" t="b">
        <f t="shared" si="1"/>
        <v>1</v>
      </c>
      <c r="L27" t="str">
        <f>VLOOKUP(D:D,[1]Sheet1!$M:$R,5,0)</f>
        <v>47人</v>
      </c>
    </row>
    <row r="28" ht="33.4" customHeight="1" spans="1:12">
      <c r="A28" s="4">
        <v>19</v>
      </c>
      <c r="B28" s="5" t="s">
        <v>68</v>
      </c>
      <c r="C28" s="3" t="s">
        <v>11</v>
      </c>
      <c r="D28" s="25" t="s">
        <v>69</v>
      </c>
      <c r="E28" s="3" t="s">
        <v>32</v>
      </c>
      <c r="F28" s="7" t="str">
        <f>VLOOKUP(B:B,[2]Sheet5!$D:$H,4,0)</f>
        <v>河南省平顶山市新华区矿堪路30号院6号楼28号</v>
      </c>
      <c r="G28" s="8" t="s">
        <v>14</v>
      </c>
      <c r="H28" s="3">
        <f>VLOOKUP(D:D,[1]Sheet1!$M:$R,2,0)</f>
        <v>82</v>
      </c>
      <c r="I28" s="3">
        <f>VLOOKUP(D:D,[1]Sheet1!$M:$R,3,0)</f>
        <v>96</v>
      </c>
      <c r="J28" t="str">
        <f>VLOOKUP(D:D,[1]Sheet1!$M:$R,6,0)</f>
        <v>张昌浩</v>
      </c>
      <c r="K28" t="b">
        <f t="shared" si="1"/>
        <v>1</v>
      </c>
      <c r="L28" t="str">
        <f>VLOOKUP(D:D,[1]Sheet1!$M:$R,5,0)</f>
        <v>47人</v>
      </c>
    </row>
    <row r="29" ht="33.4" customHeight="1" spans="1:12">
      <c r="A29" s="4">
        <v>20</v>
      </c>
      <c r="B29" s="5" t="s">
        <v>70</v>
      </c>
      <c r="C29" s="3" t="s">
        <v>11</v>
      </c>
      <c r="D29" s="25" t="s">
        <v>71</v>
      </c>
      <c r="E29" s="3" t="s">
        <v>72</v>
      </c>
      <c r="F29" s="7" t="str">
        <f>VLOOKUP(B:B,[2]Sheet5!$D:$H,4,0)</f>
        <v>河南省平顶山市新华区新东小区3号路32号</v>
      </c>
      <c r="G29" s="8" t="s">
        <v>14</v>
      </c>
      <c r="H29" s="3">
        <f>VLOOKUP(D:D,[1]Sheet1!$M:$R,2,0)</f>
        <v>92</v>
      </c>
      <c r="I29" s="3">
        <f>VLOOKUP(D:D,[1]Sheet1!$M:$R,3,0)</f>
        <v>83</v>
      </c>
      <c r="J29" t="str">
        <f>VLOOKUP(D:D,[1]Sheet1!$M:$R,6,0)</f>
        <v>邵帅英</v>
      </c>
      <c r="K29" t="b">
        <f t="shared" si="1"/>
        <v>1</v>
      </c>
      <c r="L29" t="str">
        <f>VLOOKUP(D:D,[1]Sheet1!$M:$R,5,0)</f>
        <v>47人</v>
      </c>
    </row>
    <row r="30" ht="33.4" customHeight="1" spans="1:12">
      <c r="A30" s="4">
        <v>21</v>
      </c>
      <c r="B30" s="5" t="s">
        <v>73</v>
      </c>
      <c r="C30" s="3" t="s">
        <v>11</v>
      </c>
      <c r="D30" s="25" t="s">
        <v>74</v>
      </c>
      <c r="E30" s="3" t="s">
        <v>61</v>
      </c>
      <c r="F30" s="7" t="str">
        <f>VLOOKUP(B:B,[2]Sheet5!$D:$H,4,0)</f>
        <v>河南省平顶山市卫东区北环路办事处下牛5号</v>
      </c>
      <c r="G30" s="8" t="s">
        <v>14</v>
      </c>
      <c r="H30" s="3">
        <f>VLOOKUP(D:D,[1]Sheet1!$M:$R,2,0)</f>
        <v>78</v>
      </c>
      <c r="I30" s="3">
        <f>VLOOKUP(D:D,[1]Sheet1!$M:$R,3,0)</f>
        <v>94</v>
      </c>
      <c r="J30" t="str">
        <f>VLOOKUP(D:D,[1]Sheet1!$M:$R,6,0)</f>
        <v>王慧聪</v>
      </c>
      <c r="K30" t="b">
        <f t="shared" si="1"/>
        <v>1</v>
      </c>
      <c r="L30" t="str">
        <f>VLOOKUP(D:D,[1]Sheet1!$M:$R,5,0)</f>
        <v>47人</v>
      </c>
    </row>
    <row r="31" ht="33.4" customHeight="1" spans="1:12">
      <c r="A31" s="4">
        <v>22</v>
      </c>
      <c r="B31" s="5" t="s">
        <v>75</v>
      </c>
      <c r="C31" s="3" t="s">
        <v>11</v>
      </c>
      <c r="D31" s="25" t="s">
        <v>76</v>
      </c>
      <c r="E31" s="3" t="s">
        <v>77</v>
      </c>
      <c r="F31" s="7" t="str">
        <f>VLOOKUP(B:B,[2]Sheet5!$D:$H,4,0)</f>
        <v>河南省宝丰县赵庄乡木中营村6069号</v>
      </c>
      <c r="G31" s="8" t="s">
        <v>14</v>
      </c>
      <c r="H31" s="3">
        <f>VLOOKUP(D:D,[1]Sheet1!$M:$R,2,0)</f>
        <v>92</v>
      </c>
      <c r="I31" s="3">
        <f>VLOOKUP(D:D,[1]Sheet1!$M:$R,3,0)</f>
        <v>94</v>
      </c>
      <c r="J31" t="str">
        <f>VLOOKUP(D:D,[1]Sheet1!$M:$R,6,0)</f>
        <v>赵冠尊</v>
      </c>
      <c r="K31" t="b">
        <f t="shared" si="1"/>
        <v>1</v>
      </c>
      <c r="L31" t="str">
        <f>VLOOKUP(D:D,[1]Sheet1!$M:$R,5,0)</f>
        <v>47人</v>
      </c>
    </row>
    <row r="32" ht="33.4" customHeight="1" spans="1:12">
      <c r="A32" s="4">
        <v>23</v>
      </c>
      <c r="B32" s="5" t="s">
        <v>78</v>
      </c>
      <c r="C32" s="3" t="s">
        <v>11</v>
      </c>
      <c r="D32" s="3" t="s">
        <v>79</v>
      </c>
      <c r="E32" s="3" t="s">
        <v>80</v>
      </c>
      <c r="F32" s="7" t="str">
        <f>VLOOKUP(B:B,[2]Sheet5!$D:$H,4,0)</f>
        <v>河南省叶县城关乡程庄村柿园王1号</v>
      </c>
      <c r="G32" s="8" t="s">
        <v>14</v>
      </c>
      <c r="H32" s="3">
        <f>VLOOKUP(D:D,[1]Sheet1!$M:$R,2,0)</f>
        <v>92</v>
      </c>
      <c r="I32" s="3">
        <f>VLOOKUP(D:D,[1]Sheet1!$M:$R,3,0)</f>
        <v>93</v>
      </c>
      <c r="J32" t="str">
        <f>VLOOKUP(D:D,[1]Sheet1!$M:$R,6,0)</f>
        <v>李馥莉</v>
      </c>
      <c r="K32" t="b">
        <f t="shared" si="1"/>
        <v>1</v>
      </c>
      <c r="L32" t="str">
        <f>VLOOKUP(D:D,[1]Sheet1!$M:$R,5,0)</f>
        <v>47人</v>
      </c>
    </row>
    <row r="33" ht="33.4" customHeight="1" spans="1:12">
      <c r="A33" s="4">
        <v>24</v>
      </c>
      <c r="B33" s="5" t="s">
        <v>81</v>
      </c>
      <c r="C33" s="3" t="s">
        <v>11</v>
      </c>
      <c r="D33" s="25" t="s">
        <v>82</v>
      </c>
      <c r="E33" s="3" t="s">
        <v>83</v>
      </c>
      <c r="F33" s="7" t="str">
        <f>VLOOKUP(B:B,[2]Sheet5!$D:$H,4,0)</f>
        <v>河南省平顶山市湛河区城乡路西豫森时代新城8号楼601</v>
      </c>
      <c r="G33" s="8" t="s">
        <v>14</v>
      </c>
      <c r="H33" s="3">
        <f>VLOOKUP(D:D,[1]Sheet1!$M:$R,2,0)</f>
        <v>93</v>
      </c>
      <c r="I33" s="3">
        <f>VLOOKUP(D:D,[1]Sheet1!$M:$R,3,0)</f>
        <v>84</v>
      </c>
      <c r="J33" t="str">
        <f>VLOOKUP(D:D,[1]Sheet1!$M:$R,6,0)</f>
        <v>买玉坤</v>
      </c>
      <c r="K33" t="b">
        <f t="shared" si="1"/>
        <v>1</v>
      </c>
      <c r="L33" t="str">
        <f>VLOOKUP(D:D,[1]Sheet1!$M:$R,5,0)</f>
        <v>47人</v>
      </c>
    </row>
    <row r="34" ht="33.4" customHeight="1" spans="1:12">
      <c r="A34" s="4">
        <v>25</v>
      </c>
      <c r="B34" s="5" t="s">
        <v>84</v>
      </c>
      <c r="C34" s="3" t="s">
        <v>11</v>
      </c>
      <c r="D34" s="25" t="s">
        <v>85</v>
      </c>
      <c r="E34" s="3" t="s">
        <v>86</v>
      </c>
      <c r="F34" s="7" t="str">
        <f>VLOOKUP(B:B,[2]Sheet5!$D:$H,4,0)</f>
        <v>河南省叶县辛店乡李寨李西组</v>
      </c>
      <c r="G34" s="8" t="s">
        <v>14</v>
      </c>
      <c r="H34" s="3">
        <f>VLOOKUP(D:D,[1]Sheet1!$M:$R,2,0)</f>
        <v>67</v>
      </c>
      <c r="I34" s="3">
        <f>VLOOKUP(D:D,[1]Sheet1!$M:$R,3,0)</f>
        <v>92</v>
      </c>
      <c r="J34" t="str">
        <f>VLOOKUP(D:D,[1]Sheet1!$M:$R,6,0)</f>
        <v>郑琳琳</v>
      </c>
      <c r="K34" t="b">
        <f t="shared" si="1"/>
        <v>1</v>
      </c>
      <c r="L34" t="str">
        <f>VLOOKUP(D:D,[1]Sheet1!$M:$R,5,0)</f>
        <v>47人</v>
      </c>
    </row>
    <row r="35" ht="33.4" customHeight="1" spans="1:12">
      <c r="A35" s="4">
        <v>26</v>
      </c>
      <c r="B35" s="5" t="s">
        <v>87</v>
      </c>
      <c r="C35" s="3" t="s">
        <v>11</v>
      </c>
      <c r="D35" s="25" t="s">
        <v>88</v>
      </c>
      <c r="E35" s="3" t="s">
        <v>89</v>
      </c>
      <c r="F35" s="7" t="str">
        <f>VLOOKUP(B:B,[2]Sheet5!$D:$H,4,0)</f>
        <v>河南省平顶山市湛河区北渡镇北渡17号</v>
      </c>
      <c r="G35" s="8" t="s">
        <v>14</v>
      </c>
      <c r="H35" s="3">
        <f>VLOOKUP(D:D,[1]Sheet1!$M:$R,2,0)</f>
        <v>92</v>
      </c>
      <c r="I35" s="3">
        <f>VLOOKUP(D:D,[1]Sheet1!$M:$R,3,0)</f>
        <v>89</v>
      </c>
      <c r="J35" t="str">
        <f>VLOOKUP(D:D,[1]Sheet1!$M:$R,6,0)</f>
        <v>郭晁华</v>
      </c>
      <c r="K35" t="b">
        <f t="shared" si="1"/>
        <v>1</v>
      </c>
      <c r="L35" t="str">
        <f>VLOOKUP(D:D,[1]Sheet1!$M:$R,5,0)</f>
        <v>47人</v>
      </c>
    </row>
    <row r="36" ht="20.4" customHeight="1" spans="1:14">
      <c r="A36" s="3" t="s">
        <v>51</v>
      </c>
      <c r="B36" s="3"/>
      <c r="C36" s="11" t="s">
        <v>52</v>
      </c>
      <c r="D36" s="12"/>
      <c r="E36" s="12"/>
      <c r="F36" s="12"/>
      <c r="G36" s="12"/>
      <c r="H36" s="12"/>
      <c r="I36" s="21"/>
      <c r="J36" t="e">
        <f>VLOOKUP(D:D,[1]Sheet1!$M:$O,2,0)</f>
        <v>#N/A</v>
      </c>
      <c r="K36" t="e">
        <f>VLOOKUP(D:D,[1]Sheet1!$M:$O,3,0)</f>
        <v>#N/A</v>
      </c>
      <c r="L36" t="e">
        <f>VLOOKUP(D:D,[1]Sheet1!$M:$R,6,0)</f>
        <v>#N/A</v>
      </c>
      <c r="M36" t="e">
        <f>B36=L36</f>
        <v>#N/A</v>
      </c>
      <c r="N36" t="e">
        <f>VLOOKUP(D:D,[1]Sheet1!$M:$Q,5,0)</f>
        <v>#N/A</v>
      </c>
    </row>
    <row r="37" ht="31" customHeight="1" spans="1:14">
      <c r="A37" s="3"/>
      <c r="B37" s="3"/>
      <c r="C37" s="13"/>
      <c r="D37" s="14"/>
      <c r="E37" s="14"/>
      <c r="F37" s="14"/>
      <c r="G37" s="14"/>
      <c r="H37" s="14"/>
      <c r="I37" s="22"/>
      <c r="J37" t="e">
        <f>VLOOKUP(D:D,[1]Sheet1!$M:$O,2,0)</f>
        <v>#N/A</v>
      </c>
      <c r="K37" t="e">
        <f>VLOOKUP(D:D,[1]Sheet1!$M:$O,3,0)</f>
        <v>#N/A</v>
      </c>
      <c r="L37" t="e">
        <f>VLOOKUP(D:D,[1]Sheet1!$M:$R,6,0)</f>
        <v>#N/A</v>
      </c>
      <c r="M37" t="e">
        <f>B37=L37</f>
        <v>#N/A</v>
      </c>
      <c r="N37" t="e">
        <f>VLOOKUP(D:D,[1]Sheet1!$M:$Q,5,0)</f>
        <v>#N/A</v>
      </c>
    </row>
    <row r="38" spans="10:14">
      <c r="J38" t="e">
        <f>VLOOKUP(D:D,[1]Sheet1!$M:$R,6,0)</f>
        <v>#N/A</v>
      </c>
      <c r="K38" t="e">
        <f t="shared" ref="K38:K43" si="2">J38=B38</f>
        <v>#N/A</v>
      </c>
      <c r="L38" t="e">
        <f>VLOOKUP(D:D,[1]Sheet1!$M:$R,5,0)</f>
        <v>#N/A</v>
      </c>
      <c r="M38" t="e">
        <f>VLOOKUP(D:D,[1]Sheet1!$M:$R,2,0)</f>
        <v>#N/A</v>
      </c>
      <c r="N38" t="e">
        <f>VLOOKUP(D:D,[1]Sheet1!$M:$R,3,0)</f>
        <v>#N/A</v>
      </c>
    </row>
    <row r="39" spans="10:14">
      <c r="J39" t="e">
        <f>VLOOKUP(D:D,[1]Sheet1!$M:$R,6,0)</f>
        <v>#N/A</v>
      </c>
      <c r="K39" t="e">
        <f t="shared" si="2"/>
        <v>#N/A</v>
      </c>
      <c r="L39" t="e">
        <f>VLOOKUP(D:D,[1]Sheet1!$M:$R,5,0)</f>
        <v>#N/A</v>
      </c>
      <c r="M39" t="e">
        <f>VLOOKUP(D:D,[1]Sheet1!$M:$R,2,0)</f>
        <v>#N/A</v>
      </c>
      <c r="N39" t="e">
        <f>VLOOKUP(D:D,[1]Sheet1!$M:$R,3,0)</f>
        <v>#N/A</v>
      </c>
    </row>
    <row r="40" spans="10:14">
      <c r="J40" t="e">
        <f>VLOOKUP(D:D,[1]Sheet1!$M:$R,6,0)</f>
        <v>#N/A</v>
      </c>
      <c r="K40" t="e">
        <f t="shared" si="2"/>
        <v>#N/A</v>
      </c>
      <c r="L40" t="e">
        <f>VLOOKUP(D:D,[1]Sheet1!$M:$R,5,0)</f>
        <v>#N/A</v>
      </c>
      <c r="M40" t="e">
        <f>VLOOKUP(D:D,[1]Sheet1!$M:$R,2,0)</f>
        <v>#N/A</v>
      </c>
      <c r="N40" t="e">
        <f>VLOOKUP(D:D,[1]Sheet1!$M:$R,3,0)</f>
        <v>#N/A</v>
      </c>
    </row>
    <row r="41" spans="10:14">
      <c r="J41" t="e">
        <f>VLOOKUP(D:D,[1]Sheet1!$M:$R,6,0)</f>
        <v>#N/A</v>
      </c>
      <c r="K41" t="e">
        <f t="shared" si="2"/>
        <v>#N/A</v>
      </c>
      <c r="L41" t="e">
        <f>VLOOKUP(D:D,[1]Sheet1!$M:$R,5,0)</f>
        <v>#N/A</v>
      </c>
      <c r="M41" t="e">
        <f>VLOOKUP(D:D,[1]Sheet1!$M:$R,2,0)</f>
        <v>#N/A</v>
      </c>
      <c r="N41" t="e">
        <f>VLOOKUP(D:D,[1]Sheet1!$M:$R,3,0)</f>
        <v>#N/A</v>
      </c>
    </row>
    <row r="42" ht="40" customHeight="1" spans="1:14">
      <c r="A42" s="3" t="s">
        <v>1</v>
      </c>
      <c r="B42" s="3" t="s">
        <v>2</v>
      </c>
      <c r="C42" s="3" t="s">
        <v>3</v>
      </c>
      <c r="D42" s="3" t="s">
        <v>4</v>
      </c>
      <c r="E42" s="3" t="s">
        <v>5</v>
      </c>
      <c r="F42" s="7" t="str">
        <f>VLOOKUP(B:B,[2]Sheet5!$D:$H,4,0)</f>
        <v>住址</v>
      </c>
      <c r="G42" s="3" t="s">
        <v>7</v>
      </c>
      <c r="H42" s="3" t="s">
        <v>8</v>
      </c>
      <c r="I42" s="3" t="s">
        <v>9</v>
      </c>
      <c r="J42" t="e">
        <f>VLOOKUP(D:D,[1]Sheet1!$M:$R,6,0)</f>
        <v>#N/A</v>
      </c>
      <c r="K42" t="e">
        <f t="shared" si="2"/>
        <v>#N/A</v>
      </c>
      <c r="L42" t="e">
        <f>VLOOKUP(D:D,[1]Sheet1!$M:$R,5,0)</f>
        <v>#N/A</v>
      </c>
      <c r="M42" t="e">
        <f>VLOOKUP(D:D,[1]Sheet1!$M:$R,2,0)</f>
        <v>#N/A</v>
      </c>
      <c r="N42" t="e">
        <f>VLOOKUP(D:D,[1]Sheet1!$M:$R,3,0)</f>
        <v>#N/A</v>
      </c>
    </row>
    <row r="43" ht="33.4" customHeight="1" spans="1:12">
      <c r="A43" s="4">
        <v>27</v>
      </c>
      <c r="B43" s="3" t="s">
        <v>90</v>
      </c>
      <c r="C43" s="3" t="s">
        <v>11</v>
      </c>
      <c r="D43" s="26" t="s">
        <v>91</v>
      </c>
      <c r="E43" s="3" t="s">
        <v>92</v>
      </c>
      <c r="F43" s="7" t="str">
        <f>VLOOKUP(B:B,[2]Sheet5!$D:$H,4,0)</f>
        <v>河南省鲁山县董周乡何家庄村王爻组38号</v>
      </c>
      <c r="G43" s="8" t="s">
        <v>14</v>
      </c>
      <c r="H43" s="3">
        <f>VLOOKUP(D:D,[1]Sheet1!$M:$R,2,0)</f>
        <v>94</v>
      </c>
      <c r="I43" s="3">
        <f>VLOOKUP(D:D,[1]Sheet1!$M:$R,3,0)</f>
        <v>84</v>
      </c>
      <c r="J43" t="str">
        <f>VLOOKUP(D:D,[1]Sheet1!$M:$R,6,0)</f>
        <v>路晓鸽</v>
      </c>
      <c r="K43" t="b">
        <f t="shared" si="2"/>
        <v>1</v>
      </c>
      <c r="L43" t="str">
        <f>VLOOKUP(D:D,[1]Sheet1!$M:$R,5,0)</f>
        <v>47人</v>
      </c>
    </row>
    <row r="44" ht="33.4" customHeight="1" spans="1:12">
      <c r="A44" s="4">
        <v>28</v>
      </c>
      <c r="B44" s="3" t="s">
        <v>93</v>
      </c>
      <c r="C44" s="3" t="s">
        <v>11</v>
      </c>
      <c r="D44" s="23" t="s">
        <v>94</v>
      </c>
      <c r="E44" s="3" t="s">
        <v>95</v>
      </c>
      <c r="F44" s="7" t="str">
        <f>VLOOKUP(B:B,[2]Sheet5!$D:$H,4,0)</f>
        <v>河南省宝丰县石桥镇石桥村314号</v>
      </c>
      <c r="G44" s="8" t="s">
        <v>14</v>
      </c>
      <c r="H44" s="3">
        <f>VLOOKUP(D:D,[1]Sheet1!$M:$R,2,0)</f>
        <v>91</v>
      </c>
      <c r="I44" s="3">
        <f>VLOOKUP(D:D,[1]Sheet1!$M:$R,3,0)</f>
        <v>92</v>
      </c>
      <c r="J44" t="str">
        <f>VLOOKUP(D:D,[1]Sheet1!$M:$R,6,0)</f>
        <v>孙佳楠</v>
      </c>
      <c r="K44" t="b">
        <f t="shared" ref="K44:K62" si="3">J44=B44</f>
        <v>1</v>
      </c>
      <c r="L44" t="str">
        <f>VLOOKUP(D:D,[1]Sheet1!$M:$R,5,0)</f>
        <v>47人</v>
      </c>
    </row>
    <row r="45" ht="33.4" customHeight="1" spans="1:12">
      <c r="A45" s="4">
        <v>29</v>
      </c>
      <c r="B45" s="3" t="s">
        <v>96</v>
      </c>
      <c r="C45" s="3" t="s">
        <v>11</v>
      </c>
      <c r="D45" s="23" t="s">
        <v>97</v>
      </c>
      <c r="E45" s="3" t="s">
        <v>98</v>
      </c>
      <c r="F45" s="7" t="str">
        <f>VLOOKUP(B:B,[2]Sheet5!$D:$H,4,0)</f>
        <v>河南省平顶山市湛河区南环东路13号院</v>
      </c>
      <c r="G45" s="8" t="s">
        <v>14</v>
      </c>
      <c r="H45" s="3">
        <f>VLOOKUP(D:D,[1]Sheet1!$M:$R,2,0)</f>
        <v>91</v>
      </c>
      <c r="I45" s="3">
        <f>VLOOKUP(D:D,[1]Sheet1!$M:$R,3,0)</f>
        <v>95</v>
      </c>
      <c r="J45" t="str">
        <f>VLOOKUP(D:D,[1]Sheet1!$M:$R,6,0)</f>
        <v>李仪潇</v>
      </c>
      <c r="K45" t="b">
        <f t="shared" si="3"/>
        <v>1</v>
      </c>
      <c r="L45" t="str">
        <f>VLOOKUP(D:D,[1]Sheet1!$M:$R,5,0)</f>
        <v>47人</v>
      </c>
    </row>
    <row r="46" ht="33.4" customHeight="1" spans="1:12">
      <c r="A46" s="4">
        <v>30</v>
      </c>
      <c r="B46" s="3" t="s">
        <v>99</v>
      </c>
      <c r="C46" s="3" t="s">
        <v>11</v>
      </c>
      <c r="D46" s="23" t="s">
        <v>100</v>
      </c>
      <c r="E46" s="3" t="s">
        <v>101</v>
      </c>
      <c r="F46" s="7" t="str">
        <f>VLOOKUP(B:B,[2]Sheet5!$D:$H,4,0)</f>
        <v>河南省鲁山县张店乡叶茂庄村326号</v>
      </c>
      <c r="G46" s="8" t="s">
        <v>14</v>
      </c>
      <c r="H46" s="3">
        <f>VLOOKUP(D:D,[1]Sheet1!$M:$R,2,0)</f>
        <v>85</v>
      </c>
      <c r="I46" s="3">
        <f>VLOOKUP(D:D,[1]Sheet1!$M:$R,3,0)</f>
        <v>93</v>
      </c>
      <c r="J46" t="str">
        <f>VLOOKUP(D:D,[1]Sheet1!$M:$R,6,0)</f>
        <v>王凯鹏</v>
      </c>
      <c r="K46" t="b">
        <f t="shared" si="3"/>
        <v>1</v>
      </c>
      <c r="L46" t="str">
        <f>VLOOKUP(D:D,[1]Sheet1!$M:$R,5,0)</f>
        <v>47人</v>
      </c>
    </row>
    <row r="47" ht="33.4" customHeight="1" spans="1:12">
      <c r="A47" s="4">
        <v>31</v>
      </c>
      <c r="B47" s="3" t="s">
        <v>102</v>
      </c>
      <c r="C47" s="3" t="s">
        <v>11</v>
      </c>
      <c r="D47" s="23" t="s">
        <v>103</v>
      </c>
      <c r="E47" s="3" t="s">
        <v>55</v>
      </c>
      <c r="F47" s="7" t="str">
        <f>VLOOKUP(B:B,[2]Sheet5!$D:$H,4,0)</f>
        <v>河南省郏县黄道乡老庄村景家洼村82号</v>
      </c>
      <c r="G47" s="8" t="s">
        <v>14</v>
      </c>
      <c r="H47" s="3">
        <f>VLOOKUP(D:D,[1]Sheet1!$M:$R,2,0)</f>
        <v>84</v>
      </c>
      <c r="I47" s="3">
        <f>VLOOKUP(D:D,[1]Sheet1!$M:$R,3,0)</f>
        <v>91</v>
      </c>
      <c r="J47" t="str">
        <f>VLOOKUP(D:D,[1]Sheet1!$M:$R,6,0)</f>
        <v>宁一丹</v>
      </c>
      <c r="K47" t="b">
        <f t="shared" si="3"/>
        <v>1</v>
      </c>
      <c r="L47" t="str">
        <f>VLOOKUP(D:D,[1]Sheet1!$M:$R,5,0)</f>
        <v>47人</v>
      </c>
    </row>
    <row r="48" ht="33.4" customHeight="1" spans="1:12">
      <c r="A48" s="4">
        <v>32</v>
      </c>
      <c r="B48" s="3" t="s">
        <v>104</v>
      </c>
      <c r="C48" s="3" t="s">
        <v>11</v>
      </c>
      <c r="D48" s="23" t="s">
        <v>105</v>
      </c>
      <c r="E48" s="3" t="s">
        <v>106</v>
      </c>
      <c r="F48" s="7" t="str">
        <f>VLOOKUP(B:B,[2]Sheet5!$D:$H,4,0)</f>
        <v>河南省平顶山市卫东区康复街27号楼16号</v>
      </c>
      <c r="G48" s="8" t="s">
        <v>14</v>
      </c>
      <c r="H48" s="3">
        <f>VLOOKUP(D:D,[1]Sheet1!$M:$R,2,0)</f>
        <v>93</v>
      </c>
      <c r="I48" s="3">
        <f>VLOOKUP(D:D,[1]Sheet1!$M:$R,3,0)</f>
        <v>88</v>
      </c>
      <c r="J48" t="str">
        <f>VLOOKUP(D:D,[1]Sheet1!$M:$R,6,0)</f>
        <v>王晓雨</v>
      </c>
      <c r="K48" t="b">
        <f t="shared" si="3"/>
        <v>1</v>
      </c>
      <c r="L48" t="str">
        <f>VLOOKUP(D:D,[1]Sheet1!$M:$R,5,0)</f>
        <v>47人</v>
      </c>
    </row>
    <row r="49" ht="33.4" customHeight="1" spans="1:12">
      <c r="A49" s="4">
        <v>33</v>
      </c>
      <c r="B49" s="3" t="s">
        <v>107</v>
      </c>
      <c r="C49" s="3" t="s">
        <v>11</v>
      </c>
      <c r="D49" s="23" t="s">
        <v>108</v>
      </c>
      <c r="E49" s="3" t="s">
        <v>109</v>
      </c>
      <c r="F49" s="7" t="str">
        <f>VLOOKUP(B:B,[2]Sheet5!$D:$H,4,0)</f>
        <v>河南省汝州市庙下镇胡庄5组</v>
      </c>
      <c r="G49" s="8" t="s">
        <v>14</v>
      </c>
      <c r="H49" s="3">
        <f>VLOOKUP(D:D,[1]Sheet1!$M:$R,2,0)</f>
        <v>90</v>
      </c>
      <c r="I49" s="3">
        <f>VLOOKUP(D:D,[1]Sheet1!$M:$R,3,0)</f>
        <v>92</v>
      </c>
      <c r="J49" t="str">
        <f>VLOOKUP(D:D,[1]Sheet1!$M:$R,6,0)</f>
        <v>许彦歌</v>
      </c>
      <c r="K49" t="b">
        <f t="shared" si="3"/>
        <v>1</v>
      </c>
      <c r="L49" t="str">
        <f>VLOOKUP(D:D,[1]Sheet1!$M:$R,5,0)</f>
        <v>47人</v>
      </c>
    </row>
    <row r="50" ht="33.4" customHeight="1" spans="1:12">
      <c r="A50" s="4">
        <v>34</v>
      </c>
      <c r="B50" s="3" t="s">
        <v>110</v>
      </c>
      <c r="C50" s="3" t="s">
        <v>11</v>
      </c>
      <c r="D50" s="23" t="s">
        <v>111</v>
      </c>
      <c r="E50" s="3" t="s">
        <v>112</v>
      </c>
      <c r="F50" s="7" t="str">
        <f>VLOOKUP(B:B,[2]Sheet5!$D:$H,4,0)</f>
        <v>河南省平顶山市卫东区开源中路东3号院8号楼7号</v>
      </c>
      <c r="G50" s="8" t="s">
        <v>14</v>
      </c>
      <c r="H50" s="3">
        <f>VLOOKUP(D:D,[1]Sheet1!$M:$R,2,0)</f>
        <v>94</v>
      </c>
      <c r="I50" s="3">
        <f>VLOOKUP(D:D,[1]Sheet1!$M:$R,3,0)</f>
        <v>92</v>
      </c>
      <c r="J50" t="str">
        <f>VLOOKUP(D:D,[1]Sheet1!$M:$R,6,0)</f>
        <v>龚俊铭</v>
      </c>
      <c r="K50" t="b">
        <f t="shared" si="3"/>
        <v>0</v>
      </c>
      <c r="L50" t="str">
        <f>VLOOKUP(D:D,[1]Sheet1!$M:$R,5,0)</f>
        <v>47人</v>
      </c>
    </row>
    <row r="51" ht="33.4" customHeight="1" spans="1:12">
      <c r="A51" s="4">
        <v>35</v>
      </c>
      <c r="B51" s="3" t="s">
        <v>113</v>
      </c>
      <c r="C51" s="3" t="s">
        <v>11</v>
      </c>
      <c r="D51" s="23" t="s">
        <v>114</v>
      </c>
      <c r="E51" s="3" t="s">
        <v>115</v>
      </c>
      <c r="F51" s="7" t="str">
        <f>VLOOKUP(B:B,[2]Sheet5!$D:$H,4,0)</f>
        <v>河南省平顶山市新华区光明北路23号院4号楼1单元17号</v>
      </c>
      <c r="G51" s="8" t="s">
        <v>14</v>
      </c>
      <c r="H51" s="3">
        <f>VLOOKUP(D:D,[1]Sheet1!$M:$R,2,0)</f>
        <v>93</v>
      </c>
      <c r="I51" s="3">
        <f>VLOOKUP(D:D,[1]Sheet1!$M:$R,3,0)</f>
        <v>88</v>
      </c>
      <c r="J51" t="str">
        <f>VLOOKUP(D:D,[1]Sheet1!$M:$R,6,0)</f>
        <v>宋佳</v>
      </c>
      <c r="K51" t="b">
        <f t="shared" si="3"/>
        <v>1</v>
      </c>
      <c r="L51" t="str">
        <f>VLOOKUP(D:D,[1]Sheet1!$M:$R,5,0)</f>
        <v>47人</v>
      </c>
    </row>
    <row r="52" ht="33.4" customHeight="1" spans="1:12">
      <c r="A52" s="4">
        <v>36</v>
      </c>
      <c r="B52" s="3" t="s">
        <v>116</v>
      </c>
      <c r="C52" s="3" t="s">
        <v>11</v>
      </c>
      <c r="D52" s="23" t="s">
        <v>117</v>
      </c>
      <c r="E52" s="3" t="s">
        <v>118</v>
      </c>
      <c r="F52" s="7" t="str">
        <f>VLOOKUP(B:B,[2]Sheet5!$D:$H,4,0)</f>
        <v>河南省平顶山市卫东区黄楝树东170号</v>
      </c>
      <c r="G52" s="8" t="s">
        <v>14</v>
      </c>
      <c r="H52" s="3">
        <f>VLOOKUP(D:D,[1]Sheet1!$M:$R,2,0)</f>
        <v>88</v>
      </c>
      <c r="I52" s="3">
        <f>VLOOKUP(D:D,[1]Sheet1!$M:$R,3,0)</f>
        <v>89</v>
      </c>
      <c r="J52" t="str">
        <f>VLOOKUP(D:D,[1]Sheet1!$M:$R,6,0)</f>
        <v>刘亚民</v>
      </c>
      <c r="K52" t="b">
        <f t="shared" si="3"/>
        <v>1</v>
      </c>
      <c r="L52" t="str">
        <f>VLOOKUP(D:D,[1]Sheet1!$M:$R,5,0)</f>
        <v>47人</v>
      </c>
    </row>
    <row r="53" ht="33.4" customHeight="1" spans="1:12">
      <c r="A53" s="4">
        <v>37</v>
      </c>
      <c r="B53" s="3" t="s">
        <v>119</v>
      </c>
      <c r="C53" s="3" t="s">
        <v>11</v>
      </c>
      <c r="D53" s="23" t="s">
        <v>120</v>
      </c>
      <c r="E53" s="3" t="s">
        <v>121</v>
      </c>
      <c r="F53" s="7" t="str">
        <f>VLOOKUP(B:B,[2]Sheet5!$D:$H,4,0)</f>
        <v>河南省平顶山市湛河区光明路南路东13号院5号楼3单元5号</v>
      </c>
      <c r="G53" s="8" t="s">
        <v>14</v>
      </c>
      <c r="H53" s="3">
        <f>VLOOKUP(D:D,[1]Sheet1!$M:$R,2,0)</f>
        <v>91</v>
      </c>
      <c r="I53" s="3">
        <f>VLOOKUP(D:D,[1]Sheet1!$M:$R,3,0)</f>
        <v>94</v>
      </c>
      <c r="J53" t="str">
        <f>VLOOKUP(D:D,[1]Sheet1!$M:$R,6,0)</f>
        <v>刘一帆</v>
      </c>
      <c r="K53" t="b">
        <f t="shared" si="3"/>
        <v>1</v>
      </c>
      <c r="L53" t="str">
        <f>VLOOKUP(D:D,[1]Sheet1!$M:$R,5,0)</f>
        <v>47人</v>
      </c>
    </row>
    <row r="54" ht="33.4" customHeight="1" spans="1:12">
      <c r="A54" s="4">
        <v>38</v>
      </c>
      <c r="B54" s="3" t="s">
        <v>122</v>
      </c>
      <c r="C54" s="3" t="s">
        <v>11</v>
      </c>
      <c r="D54" s="23" t="s">
        <v>123</v>
      </c>
      <c r="E54" s="3" t="s">
        <v>124</v>
      </c>
      <c r="F54" s="7" t="str">
        <f>VLOOKUP(B:B,[2]Sheet5!$D:$H,4,0)</f>
        <v>河南省平顶山市湛河路南环路南苑小区10号楼3单元1号</v>
      </c>
      <c r="G54" s="8" t="s">
        <v>14</v>
      </c>
      <c r="H54" s="3">
        <f>VLOOKUP(D:D,[1]Sheet1!$M:$R,2,0)</f>
        <v>94</v>
      </c>
      <c r="I54" s="3">
        <f>VLOOKUP(D:D,[1]Sheet1!$M:$R,3,0)</f>
        <v>76</v>
      </c>
      <c r="J54" t="str">
        <f>VLOOKUP(D:D,[1]Sheet1!$M:$R,6,0)</f>
        <v>樊思源</v>
      </c>
      <c r="K54" t="b">
        <f t="shared" si="3"/>
        <v>1</v>
      </c>
      <c r="L54" t="str">
        <f>VLOOKUP(D:D,[1]Sheet1!$M:$R,5,0)</f>
        <v>47人</v>
      </c>
    </row>
    <row r="55" ht="33.4" customHeight="1" spans="1:12">
      <c r="A55" s="4">
        <v>39</v>
      </c>
      <c r="B55" s="3" t="s">
        <v>125</v>
      </c>
      <c r="C55" s="3" t="s">
        <v>11</v>
      </c>
      <c r="D55" s="23" t="s">
        <v>126</v>
      </c>
      <c r="E55" s="3" t="s">
        <v>127</v>
      </c>
      <c r="F55" s="7" t="s">
        <v>128</v>
      </c>
      <c r="G55" s="8" t="s">
        <v>14</v>
      </c>
      <c r="H55" s="3">
        <f>VLOOKUP(D:D,[1]Sheet1!$M:$R,2,0)</f>
        <v>93</v>
      </c>
      <c r="I55" s="3">
        <f>VLOOKUP(D:D,[1]Sheet1!$M:$R,3,0)</f>
        <v>89</v>
      </c>
      <c r="J55" t="str">
        <f>VLOOKUP(D:D,[1]Sheet1!$M:$R,6,0)</f>
        <v>刘登科</v>
      </c>
      <c r="K55" t="b">
        <f t="shared" si="3"/>
        <v>1</v>
      </c>
      <c r="L55" t="str">
        <f>VLOOKUP(D:D,[1]Sheet1!$M:$R,5,0)</f>
        <v>47人</v>
      </c>
    </row>
    <row r="56" ht="33.4" customHeight="1" spans="1:12">
      <c r="A56" s="4">
        <v>40</v>
      </c>
      <c r="B56" s="3" t="s">
        <v>129</v>
      </c>
      <c r="C56" s="3" t="s">
        <v>11</v>
      </c>
      <c r="D56" s="23" t="s">
        <v>130</v>
      </c>
      <c r="E56" s="3" t="s">
        <v>131</v>
      </c>
      <c r="F56" s="7" t="str">
        <f>VLOOKUP(B:B,[2]Sheet5!$D:$H,4,0)</f>
        <v>河南省鲁山县张官营榆树湾村一组64号</v>
      </c>
      <c r="G56" s="8" t="s">
        <v>14</v>
      </c>
      <c r="H56" s="3">
        <f>VLOOKUP(D:D,[1]Sheet1!$M:$R,2,0)</f>
        <v>95</v>
      </c>
      <c r="I56" s="3">
        <f>VLOOKUP(D:D,[1]Sheet1!$M:$R,3,0)</f>
        <v>93</v>
      </c>
      <c r="J56" t="str">
        <f>VLOOKUP(D:D,[1]Sheet1!$M:$R,6,0)</f>
        <v>史英华</v>
      </c>
      <c r="K56" t="b">
        <f t="shared" si="3"/>
        <v>1</v>
      </c>
      <c r="L56" t="str">
        <f>VLOOKUP(D:D,[1]Sheet1!$M:$R,5,0)</f>
        <v>47人</v>
      </c>
    </row>
    <row r="57" ht="33.4" customHeight="1" spans="1:12">
      <c r="A57" s="4">
        <v>41</v>
      </c>
      <c r="B57" s="3" t="s">
        <v>132</v>
      </c>
      <c r="C57" s="3" t="s">
        <v>11</v>
      </c>
      <c r="D57" s="23" t="s">
        <v>133</v>
      </c>
      <c r="E57" s="3" t="s">
        <v>134</v>
      </c>
      <c r="F57" s="7" t="str">
        <f>VLOOKUP(B:B,[2]Sheet5!$D:$H,4,0)</f>
        <v>河南省叶县昆阳镇北关闸西北路32号</v>
      </c>
      <c r="G57" s="8" t="s">
        <v>14</v>
      </c>
      <c r="H57" s="3">
        <f>VLOOKUP(D:D,[1]Sheet1!$M:$R,2,0)</f>
        <v>92</v>
      </c>
      <c r="I57" s="3">
        <f>VLOOKUP(D:D,[1]Sheet1!$M:$R,3,0)</f>
        <v>80</v>
      </c>
      <c r="J57" t="str">
        <f>VLOOKUP(D:D,[1]Sheet1!$M:$R,6,0)</f>
        <v>范沛洁</v>
      </c>
      <c r="K57" t="b">
        <f t="shared" si="3"/>
        <v>1</v>
      </c>
      <c r="L57" t="str">
        <f>VLOOKUP(D:D,[1]Sheet1!$M:$R,5,0)</f>
        <v>47人</v>
      </c>
    </row>
    <row r="58" ht="33.4" customHeight="1" spans="1:12">
      <c r="A58" s="4">
        <v>42</v>
      </c>
      <c r="B58" s="3" t="s">
        <v>135</v>
      </c>
      <c r="C58" s="3" t="s">
        <v>11</v>
      </c>
      <c r="D58" s="23" t="s">
        <v>136</v>
      </c>
      <c r="E58" s="3" t="s">
        <v>137</v>
      </c>
      <c r="F58" s="7" t="str">
        <f>VLOOKUP(B:B,[2]Sheet5!$D:$H,4,0)</f>
        <v>河南省鲁山县城关镇人民路西段5号院</v>
      </c>
      <c r="G58" s="8" t="s">
        <v>14</v>
      </c>
      <c r="H58" s="3">
        <f>VLOOKUP(D:D,[1]Sheet1!$M:$R,2,0)</f>
        <v>94</v>
      </c>
      <c r="I58" s="3">
        <f>VLOOKUP(D:D,[1]Sheet1!$M:$R,3,0)</f>
        <v>98</v>
      </c>
      <c r="J58" t="str">
        <f>VLOOKUP(D:D,[1]Sheet1!$M:$R,6,0)</f>
        <v>程臻臻</v>
      </c>
      <c r="K58" t="b">
        <f t="shared" si="3"/>
        <v>1</v>
      </c>
      <c r="L58" t="str">
        <f>VLOOKUP(D:D,[1]Sheet1!$M:$R,5,0)</f>
        <v>47人</v>
      </c>
    </row>
    <row r="59" ht="33.4" customHeight="1" spans="1:12">
      <c r="A59" s="4">
        <v>43</v>
      </c>
      <c r="B59" s="3" t="s">
        <v>138</v>
      </c>
      <c r="C59" s="3" t="s">
        <v>11</v>
      </c>
      <c r="D59" s="24" t="s">
        <v>139</v>
      </c>
      <c r="E59" s="3" t="s">
        <v>140</v>
      </c>
      <c r="F59" s="7" t="str">
        <f>VLOOKUP(B:B,[2]Sheet5!$D:$H,4,0)</f>
        <v>河南省平顶山市新华区矿后街9号楼3单元6号</v>
      </c>
      <c r="G59" s="8" t="s">
        <v>14</v>
      </c>
      <c r="H59" s="3">
        <f>VLOOKUP(D:D,[1]Sheet1!$M:$R,2,0)</f>
        <v>89</v>
      </c>
      <c r="I59" s="3">
        <f>VLOOKUP(D:D,[1]Sheet1!$M:$R,3,0)</f>
        <v>80</v>
      </c>
      <c r="J59" t="str">
        <f>VLOOKUP(D:D,[1]Sheet1!$M:$R,6,0)</f>
        <v>轩容艳</v>
      </c>
      <c r="K59" t="b">
        <f t="shared" si="3"/>
        <v>1</v>
      </c>
      <c r="L59" t="str">
        <f>VLOOKUP(D:D,[1]Sheet1!$M:$R,5,0)</f>
        <v>47人</v>
      </c>
    </row>
    <row r="60" ht="23.4" customHeight="1" spans="1:14">
      <c r="A60" s="3" t="s">
        <v>51</v>
      </c>
      <c r="B60" s="3"/>
      <c r="C60" s="19" t="s">
        <v>52</v>
      </c>
      <c r="D60" s="20"/>
      <c r="E60" s="20"/>
      <c r="F60" s="20"/>
      <c r="G60" s="20"/>
      <c r="H60" s="20"/>
      <c r="I60" s="20"/>
      <c r="J60" t="e">
        <f>VLOOKUP(D:D,[1]Sheet1!$M:$R,6,0)</f>
        <v>#N/A</v>
      </c>
      <c r="K60" t="e">
        <f t="shared" si="3"/>
        <v>#N/A</v>
      </c>
      <c r="L60" t="e">
        <f>VLOOKUP(D:D,[1]Sheet1!$M:$R,5,0)</f>
        <v>#N/A</v>
      </c>
      <c r="M60" t="e">
        <f>VLOOKUP(D:D,[1]Sheet1!$M:$R,2,0)</f>
        <v>#N/A</v>
      </c>
      <c r="N60" t="e">
        <f>VLOOKUP(D:D,[1]Sheet1!$M:$R,3,0)</f>
        <v>#N/A</v>
      </c>
    </row>
    <row r="61" ht="23.4" customHeight="1" spans="1:14">
      <c r="A61" s="3"/>
      <c r="B61" s="3"/>
      <c r="C61" s="20"/>
      <c r="D61" s="20"/>
      <c r="E61" s="20"/>
      <c r="F61" s="20"/>
      <c r="G61" s="20"/>
      <c r="H61" s="20"/>
      <c r="I61" s="20"/>
      <c r="J61" t="e">
        <f>VLOOKUP(D:D,[1]Sheet1!$M:$R,6,0)</f>
        <v>#N/A</v>
      </c>
      <c r="K61" t="e">
        <f t="shared" si="3"/>
        <v>#N/A</v>
      </c>
      <c r="L61" t="e">
        <f>VLOOKUP(D:D,[1]Sheet1!$M:$R,5,0)</f>
        <v>#N/A</v>
      </c>
      <c r="M61" t="e">
        <f>VLOOKUP(D:D,[1]Sheet1!$M:$R,2,0)</f>
        <v>#N/A</v>
      </c>
      <c r="N61" t="e">
        <f>VLOOKUP(D:D,[1]Sheet1!$M:$R,3,0)</f>
        <v>#N/A</v>
      </c>
    </row>
  </sheetData>
  <mergeCells count="7">
    <mergeCell ref="A17:B18"/>
    <mergeCell ref="A36:B37"/>
    <mergeCell ref="A60:B61"/>
    <mergeCell ref="A1:I2"/>
    <mergeCell ref="C17:I18"/>
    <mergeCell ref="C36:I37"/>
    <mergeCell ref="C60:I6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pdsqc</dc:creator>
  <cp:lastModifiedBy>Administrator</cp:lastModifiedBy>
  <dcterms:created xsi:type="dcterms:W3CDTF">2020-10-28T02:17:00Z</dcterms:created>
  <dcterms:modified xsi:type="dcterms:W3CDTF">2022-08-16T08:14:19Z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DE6D87D54CD545BE842999D67B348839</vt:lpwstr>
  </property>
</Properties>
</file>